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616" windowHeight="7200" tabRatio="500" firstSheet="1" activeTab="1"/>
  </bookViews>
  <sheets>
    <sheet name="SKANzMETY" sheetId="1" state="hidden" r:id="rId1"/>
    <sheet name="WYNIKI" sheetId="2" r:id="rId2"/>
  </sheets>
  <definedNames/>
  <calcPr fullCalcOnLoad="1"/>
</workbook>
</file>

<file path=xl/sharedStrings.xml><?xml version="1.0" encoding="utf-8"?>
<sst xmlns="http://schemas.openxmlformats.org/spreadsheetml/2006/main" count="570" uniqueCount="234">
  <si>
    <t>Kwoka</t>
  </si>
  <si>
    <t>Julia</t>
  </si>
  <si>
    <t>K</t>
  </si>
  <si>
    <t>Strzebiń</t>
  </si>
  <si>
    <t>WKB META Lubliniec</t>
  </si>
  <si>
    <t>Krzysztof</t>
  </si>
  <si>
    <t>M</t>
  </si>
  <si>
    <t>Brol</t>
  </si>
  <si>
    <t>Kubisz</t>
  </si>
  <si>
    <t>Dorota</t>
  </si>
  <si>
    <t>Lubliniec</t>
  </si>
  <si>
    <t>Tomasz</t>
  </si>
  <si>
    <t>Rogocz</t>
  </si>
  <si>
    <t>Agata</t>
  </si>
  <si>
    <t>Sadów</t>
  </si>
  <si>
    <t>Szkoła Podstawowa im. 74 GPP</t>
  </si>
  <si>
    <t>Adrian</t>
  </si>
  <si>
    <t>Przedszkole im. Kubusia Puchatka</t>
  </si>
  <si>
    <t>Twardzik</t>
  </si>
  <si>
    <t>Grzegorz</t>
  </si>
  <si>
    <t>WKB Meta Lubliniec</t>
  </si>
  <si>
    <t>Rosiński</t>
  </si>
  <si>
    <t>Zbigniew</t>
  </si>
  <si>
    <t>Kochanowice</t>
  </si>
  <si>
    <t>Michał</t>
  </si>
  <si>
    <t>Jakub</t>
  </si>
  <si>
    <t>SP Edyty Stein Lubliniec</t>
  </si>
  <si>
    <t>Lis</t>
  </si>
  <si>
    <t>Bartek</t>
  </si>
  <si>
    <t>Kinder</t>
  </si>
  <si>
    <t>Alicja</t>
  </si>
  <si>
    <t>Radosław</t>
  </si>
  <si>
    <t>Kukowka</t>
  </si>
  <si>
    <t>Marek</t>
  </si>
  <si>
    <t>Gwoździany</t>
  </si>
  <si>
    <t>OSP Gwoździany</t>
  </si>
  <si>
    <t>Koziorowski</t>
  </si>
  <si>
    <t>Rafał</t>
  </si>
  <si>
    <t>Mafia Team Lubliniec</t>
  </si>
  <si>
    <t>Kaczmarczyk</t>
  </si>
  <si>
    <t>Pawełki</t>
  </si>
  <si>
    <t>Mercik</t>
  </si>
  <si>
    <t>Maksymilian</t>
  </si>
  <si>
    <t>Malcher</t>
  </si>
  <si>
    <t>Chwostek</t>
  </si>
  <si>
    <t>Ewelina</t>
  </si>
  <si>
    <t>Blanka</t>
  </si>
  <si>
    <t>Pasoń</t>
  </si>
  <si>
    <t>Justyna</t>
  </si>
  <si>
    <t>Paulina</t>
  </si>
  <si>
    <t>Macioł</t>
  </si>
  <si>
    <t>Grześków</t>
  </si>
  <si>
    <t>Szymon</t>
  </si>
  <si>
    <t>Koszęcin</t>
  </si>
  <si>
    <t>Matuszczyk</t>
  </si>
  <si>
    <t>Maciej</t>
  </si>
  <si>
    <t>Katowice</t>
  </si>
  <si>
    <t>CZPTychy.pl</t>
  </si>
  <si>
    <t>Wieczorek</t>
  </si>
  <si>
    <t>Martyna</t>
  </si>
  <si>
    <t>Cierpioł</t>
  </si>
  <si>
    <t>Szraucner</t>
  </si>
  <si>
    <t>Aleksandra</t>
  </si>
  <si>
    <t>Szwed</t>
  </si>
  <si>
    <t>Sosnowski</t>
  </si>
  <si>
    <t>Kłobuck</t>
  </si>
  <si>
    <t>WKB META LUBLINIEC</t>
  </si>
  <si>
    <t>Henne</t>
  </si>
  <si>
    <t>Lubecko</t>
  </si>
  <si>
    <t>Koselski</t>
  </si>
  <si>
    <t>Roman</t>
  </si>
  <si>
    <t>Piłkowski</t>
  </si>
  <si>
    <t>Młynarska</t>
  </si>
  <si>
    <t>Mariola</t>
  </si>
  <si>
    <t>Lisowice</t>
  </si>
  <si>
    <t>Czudaj</t>
  </si>
  <si>
    <t>Katarzyna</t>
  </si>
  <si>
    <t>Piotr</t>
  </si>
  <si>
    <t>TUSZYŃSKA</t>
  </si>
  <si>
    <t>LENA</t>
  </si>
  <si>
    <t>TUSZYŃSKI</t>
  </si>
  <si>
    <t>PIETRUSZKA</t>
  </si>
  <si>
    <t>ZUZANNA</t>
  </si>
  <si>
    <t>SZKOŁA PODSTAWOWA W LUBECKU</t>
  </si>
  <si>
    <t>ROSIŃSKA</t>
  </si>
  <si>
    <t>POLA</t>
  </si>
  <si>
    <t>ROSIŃSKI</t>
  </si>
  <si>
    <t>ŁUKASZ</t>
  </si>
  <si>
    <t>MĄCZKA</t>
  </si>
  <si>
    <t>EMILIA</t>
  </si>
  <si>
    <t>SZKOŁA LUBECKO</t>
  </si>
  <si>
    <t>DERKOWSKA</t>
  </si>
  <si>
    <t>DAGMARA</t>
  </si>
  <si>
    <t>PRZEDSZKOLE KATOLICKIE</t>
  </si>
  <si>
    <t>KOSELSKI</t>
  </si>
  <si>
    <t>KACPER</t>
  </si>
  <si>
    <t>FORTUNA</t>
  </si>
  <si>
    <t>ERYK</t>
  </si>
  <si>
    <t>KUDERSKI</t>
  </si>
  <si>
    <t>KAMIL</t>
  </si>
  <si>
    <t>WRĘCZYCKI</t>
  </si>
  <si>
    <t>CEZARY</t>
  </si>
  <si>
    <t>KOCHCICE</t>
  </si>
  <si>
    <t>KULA</t>
  </si>
  <si>
    <t>CHMURAK</t>
  </si>
  <si>
    <t>JAKUB</t>
  </si>
  <si>
    <t>KANIA</t>
  </si>
  <si>
    <t>MARTYNA</t>
  </si>
  <si>
    <t>KOCHANOWICE</t>
  </si>
  <si>
    <t>MERCIK</t>
  </si>
  <si>
    <t>KRZYSZTOF</t>
  </si>
  <si>
    <t>KARBOWIAK</t>
  </si>
  <si>
    <t>GRELA</t>
  </si>
  <si>
    <t>NIKOLA</t>
  </si>
  <si>
    <t>GALICZAK</t>
  </si>
  <si>
    <t>OCHMAN</t>
  </si>
  <si>
    <t>BERNARD</t>
  </si>
  <si>
    <t>MECHANIK KOCHCICE</t>
  </si>
  <si>
    <t>Nr Startowy</t>
  </si>
  <si>
    <t>MIEJSCE</t>
  </si>
  <si>
    <t>CZAS</t>
  </si>
  <si>
    <t>IMIĘ</t>
  </si>
  <si>
    <t>NAZWISKO</t>
  </si>
  <si>
    <t>KAT.</t>
  </si>
  <si>
    <t>DYSTANS</t>
  </si>
  <si>
    <t>ROCZNIK</t>
  </si>
  <si>
    <t>MIEJSCOWOŚĆ</t>
  </si>
  <si>
    <t>KLUB</t>
  </si>
  <si>
    <t>Sat</t>
  </si>
  <si>
    <t>Jun</t>
  </si>
  <si>
    <t>17:07:19</t>
  </si>
  <si>
    <t>NrCzytnik</t>
  </si>
  <si>
    <t>K1L7</t>
  </si>
  <si>
    <t>17:07:24</t>
  </si>
  <si>
    <t>M1L7</t>
  </si>
  <si>
    <t>17:07:27</t>
  </si>
  <si>
    <t>M2L7</t>
  </si>
  <si>
    <t>17:07:36</t>
  </si>
  <si>
    <t>M3L7</t>
  </si>
  <si>
    <t>17:07:42</t>
  </si>
  <si>
    <t>K2L7</t>
  </si>
  <si>
    <t>17:07:50</t>
  </si>
  <si>
    <t>17:07:59</t>
  </si>
  <si>
    <t>17:08:12</t>
  </si>
  <si>
    <t>K3L7</t>
  </si>
  <si>
    <t>17:08:54</t>
  </si>
  <si>
    <t>17:09:44</t>
  </si>
  <si>
    <t>17:16:02</t>
  </si>
  <si>
    <t>M1L8-10</t>
  </si>
  <si>
    <t>1 MIEJSC 58</t>
  </si>
  <si>
    <t>17:16:04</t>
  </si>
  <si>
    <t>K1L8-10</t>
  </si>
  <si>
    <t>17:16:06</t>
  </si>
  <si>
    <t>M2L8-10</t>
  </si>
  <si>
    <t>CZUDAJ PIOTR</t>
  </si>
  <si>
    <t>17:16:11</t>
  </si>
  <si>
    <t>K2L8-10</t>
  </si>
  <si>
    <t>17:16:13</t>
  </si>
  <si>
    <t>K3L8-10</t>
  </si>
  <si>
    <t>17:16:17</t>
  </si>
  <si>
    <t>17:16:19</t>
  </si>
  <si>
    <t>17:16:28</t>
  </si>
  <si>
    <t>M3L8-10</t>
  </si>
  <si>
    <t>17:16:30</t>
  </si>
  <si>
    <t>17:16:32</t>
  </si>
  <si>
    <t>17:16:34</t>
  </si>
  <si>
    <t>17:38:20</t>
  </si>
  <si>
    <t>M1L14-15</t>
  </si>
  <si>
    <t>17:38:43</t>
  </si>
  <si>
    <t>M2L14-15</t>
  </si>
  <si>
    <t>17:38:45</t>
  </si>
  <si>
    <t>M3L14-15</t>
  </si>
  <si>
    <t>17:38:47</t>
  </si>
  <si>
    <t>M1L11-13</t>
  </si>
  <si>
    <t>17:38:50</t>
  </si>
  <si>
    <t>K1L13</t>
  </si>
  <si>
    <t>17:39:01</t>
  </si>
  <si>
    <t>K2L13</t>
  </si>
  <si>
    <t>17:39:10</t>
  </si>
  <si>
    <t>17:39:18</t>
  </si>
  <si>
    <t>K1L14</t>
  </si>
  <si>
    <t>17:39:23</t>
  </si>
  <si>
    <t>M2L11-13</t>
  </si>
  <si>
    <t>17:39:42</t>
  </si>
  <si>
    <t>K2L14</t>
  </si>
  <si>
    <t>17:39:46</t>
  </si>
  <si>
    <t>K3L13</t>
  </si>
  <si>
    <t>17:40:00</t>
  </si>
  <si>
    <t>M3L11-13</t>
  </si>
  <si>
    <t>18:31:23</t>
  </si>
  <si>
    <t>18:31:55</t>
  </si>
  <si>
    <t>18:32:23</t>
  </si>
  <si>
    <t>18:32:49</t>
  </si>
  <si>
    <t>18:33:15</t>
  </si>
  <si>
    <t>18:33:27</t>
  </si>
  <si>
    <t>18:33:54</t>
  </si>
  <si>
    <t>18:34:32</t>
  </si>
  <si>
    <t>18:35:34</t>
  </si>
  <si>
    <t>18:35:47</t>
  </si>
  <si>
    <t>18:36:15</t>
  </si>
  <si>
    <t>18:38:18</t>
  </si>
  <si>
    <t>18:38:23</t>
  </si>
  <si>
    <t>18:38:35</t>
  </si>
  <si>
    <t>18:38:50</t>
  </si>
  <si>
    <t>18:39:48</t>
  </si>
  <si>
    <t>18:42:09</t>
  </si>
  <si>
    <t>18:43:05</t>
  </si>
  <si>
    <t>18:43:11</t>
  </si>
  <si>
    <t>18:43:50</t>
  </si>
  <si>
    <t>18:47:15</t>
  </si>
  <si>
    <t>18:47:50</t>
  </si>
  <si>
    <t>18:47:52</t>
  </si>
  <si>
    <t>18:48:01</t>
  </si>
  <si>
    <t>500M 8-10LAT</t>
  </si>
  <si>
    <t>800M 11-13</t>
  </si>
  <si>
    <t>800M 14-15</t>
  </si>
  <si>
    <t>Nr</t>
  </si>
  <si>
    <t>PŁEĆ</t>
  </si>
  <si>
    <t>MIESCOWOŚĆ</t>
  </si>
  <si>
    <t>Sp 3 LUBLINIEC</t>
  </si>
  <si>
    <t>Sieraków</t>
  </si>
  <si>
    <t>Śląski</t>
  </si>
  <si>
    <t>ANNA</t>
  </si>
  <si>
    <t>M-CE</t>
  </si>
  <si>
    <t>Dekoracja</t>
  </si>
  <si>
    <t>rok</t>
  </si>
  <si>
    <t>500M - do 7LAT</t>
  </si>
  <si>
    <t>Bieg Główny - 7,4 km</t>
  </si>
  <si>
    <t>M1</t>
  </si>
  <si>
    <t>M2</t>
  </si>
  <si>
    <t>M3</t>
  </si>
  <si>
    <t>K1</t>
  </si>
  <si>
    <t>K2</t>
  </si>
  <si>
    <t>K3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</si>
</sst>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yyyy\-mm\-dd"/>
    <numFmt numFmtId="165" formatCode="[$-415]yyyy\-mm\-dd"/>
    <numFmt numFmtId="166" formatCode="yyyy\-mm\-dd\ hh:mm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u val="single"/>
      <sz val="10"/>
      <color indexed="12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2" fillId="0" borderId="0" applyNumberFormat="0" applyFill="0" applyBorder="0" applyProtection="0">
      <alignment/>
    </xf>
    <xf numFmtId="0" fontId="13" fillId="20" borderId="0" applyNumberFormat="0" applyBorder="0" applyProtection="0">
      <alignment/>
    </xf>
    <xf numFmtId="0" fontId="13" fillId="21" borderId="0" applyNumberFormat="0" applyBorder="0" applyProtection="0">
      <alignment/>
    </xf>
    <xf numFmtId="0" fontId="12" fillId="22" borderId="0" applyNumberFormat="0" applyBorder="0" applyProtection="0">
      <alignment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10" fillId="29" borderId="0" applyNumberFormat="0" applyBorder="0" applyProtection="0">
      <alignment/>
    </xf>
    <xf numFmtId="0" fontId="32" fillId="30" borderId="1" applyNumberFormat="0" applyAlignment="0" applyProtection="0"/>
    <xf numFmtId="0" fontId="33" fillId="31" borderId="2" applyNumberFormat="0" applyAlignment="0" applyProtection="0"/>
    <xf numFmtId="0" fontId="34" fillId="3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33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8" fillId="34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3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35" fillId="0" borderId="3" applyNumberFormat="0" applyFill="0" applyAlignment="0" applyProtection="0"/>
    <xf numFmtId="0" fontId="36" fillId="35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9" fillId="36" borderId="0" applyNumberFormat="0" applyBorder="0" applyProtection="0">
      <alignment/>
    </xf>
    <xf numFmtId="0" fontId="40" fillId="37" borderId="0" applyNumberFormat="0" applyBorder="0" applyAlignment="0" applyProtection="0"/>
    <xf numFmtId="0" fontId="5" fillId="36" borderId="8" applyNumberFormat="0" applyProtection="0">
      <alignment/>
    </xf>
    <xf numFmtId="0" fontId="41" fillId="31" borderId="1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Protection="0">
      <alignment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Protection="0">
      <alignment/>
    </xf>
    <xf numFmtId="0" fontId="45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0" borderId="0" applyNumberFormat="0" applyFill="0" applyBorder="0" applyProtection="0">
      <alignment/>
    </xf>
    <xf numFmtId="0" fontId="46" fillId="39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Font="1" applyAlignment="1">
      <alignment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" xfId="62"/>
    <cellStyle name="Neutralny" xfId="63"/>
    <cellStyle name="Note" xfId="64"/>
    <cellStyle name="Obliczenia" xfId="65"/>
    <cellStyle name="Percent" xfId="66"/>
    <cellStyle name="Status" xfId="67"/>
    <cellStyle name="Suma" xfId="68"/>
    <cellStyle name="Tekst objaśnienia" xfId="69"/>
    <cellStyle name="Tekst ostrzeżenia" xfId="70"/>
    <cellStyle name="Text" xfId="71"/>
    <cellStyle name="Tytuł" xfId="72"/>
    <cellStyle name="Uwaga" xfId="73"/>
    <cellStyle name="Currency" xfId="74"/>
    <cellStyle name="Currency [0]" xfId="75"/>
    <cellStyle name="Warning" xfId="76"/>
    <cellStyle name="Zły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zoomScalePageLayoutView="0" workbookViewId="0" topLeftCell="F54">
      <selection activeCell="H22" sqref="H22"/>
    </sheetView>
  </sheetViews>
  <sheetFormatPr defaultColWidth="9.140625" defaultRowHeight="15"/>
  <cols>
    <col min="1" max="8" width="11.57421875" style="0" customWidth="1"/>
    <col min="9" max="9" width="11.57421875" style="1" customWidth="1"/>
    <col min="10" max="10" width="8.140625" style="2" bestFit="1" customWidth="1"/>
    <col min="11" max="11" width="10.8515625" style="1" customWidth="1"/>
    <col min="12" max="12" width="9.8515625" style="1" bestFit="1" customWidth="1"/>
    <col min="13" max="15" width="11.57421875" style="1" customWidth="1"/>
    <col min="16" max="16" width="14.57421875" style="1" customWidth="1"/>
    <col min="17" max="17" width="23.28125" style="1" customWidth="1"/>
    <col min="18" max="16384" width="11.57421875" style="0" customWidth="1"/>
  </cols>
  <sheetData>
    <row r="1" spans="8:17" ht="15">
      <c r="H1">
        <v>0</v>
      </c>
      <c r="K1" s="3" t="e">
        <f>VLOOKUP($H1,#REF!,2)</f>
        <v>#REF!</v>
      </c>
      <c r="L1" s="3" t="e">
        <f>VLOOKUP($H1,#REF!,3)</f>
        <v>#REF!</v>
      </c>
      <c r="M1" s="3" t="e">
        <f>VLOOKUP($H1,#REF!,4)</f>
        <v>#REF!</v>
      </c>
      <c r="N1" s="3" t="e">
        <f>VLOOKUP($H1,#REF!,6)</f>
        <v>#REF!</v>
      </c>
      <c r="O1" s="3" t="e">
        <f>VLOOKUP($H1,#REF!,7)</f>
        <v>#REF!</v>
      </c>
      <c r="P1" s="3" t="e">
        <f>VLOOKUP($H1,#REF!,8)</f>
        <v>#REF!</v>
      </c>
      <c r="Q1" s="3" t="e">
        <f>VLOOKUP($H1,#REF!,9)</f>
        <v>#REF!</v>
      </c>
    </row>
    <row r="8" spans="8:17" ht="15">
      <c r="H8" t="s">
        <v>118</v>
      </c>
      <c r="I8" s="1" t="s">
        <v>119</v>
      </c>
      <c r="J8" s="2" t="s">
        <v>120</v>
      </c>
      <c r="K8" s="1" t="s">
        <v>121</v>
      </c>
      <c r="L8" s="1" t="s">
        <v>122</v>
      </c>
      <c r="M8" s="1" t="s">
        <v>123</v>
      </c>
      <c r="N8" s="1" t="s">
        <v>124</v>
      </c>
      <c r="O8" s="1" t="s">
        <v>125</v>
      </c>
      <c r="P8" s="1" t="s">
        <v>126</v>
      </c>
      <c r="Q8" s="1" t="s">
        <v>127</v>
      </c>
    </row>
    <row r="10" spans="1:17" ht="15">
      <c r="A10" t="s">
        <v>128</v>
      </c>
      <c r="B10" t="s">
        <v>129</v>
      </c>
      <c r="D10">
        <v>8</v>
      </c>
      <c r="E10" s="4" t="s">
        <v>130</v>
      </c>
      <c r="F10">
        <v>2019</v>
      </c>
      <c r="G10" t="s">
        <v>131</v>
      </c>
      <c r="H10">
        <v>17</v>
      </c>
      <c r="J10" s="2" t="e">
        <f>E10-#REF!</f>
        <v>#REF!</v>
      </c>
      <c r="K10" s="3" t="e">
        <f>VLOOKUP($H10,#REF!,2)</f>
        <v>#REF!</v>
      </c>
      <c r="L10" s="3" t="e">
        <f>VLOOKUP($H10,#REF!,3)</f>
        <v>#REF!</v>
      </c>
      <c r="M10" s="3" t="e">
        <f>VLOOKUP($H10,#REF!,4)</f>
        <v>#REF!</v>
      </c>
      <c r="N10" s="3" t="e">
        <f>VLOOKUP($H10,#REF!,6)</f>
        <v>#REF!</v>
      </c>
      <c r="O10" s="3" t="e">
        <f>VLOOKUP($H10,#REF!,7)</f>
        <v>#REF!</v>
      </c>
      <c r="P10" s="3" t="e">
        <f>VLOOKUP($H10,#REF!,8)</f>
        <v>#REF!</v>
      </c>
      <c r="Q10" s="3" t="e">
        <f>VLOOKUP($H10,#REF!,9)</f>
        <v>#REF!</v>
      </c>
    </row>
    <row r="11" spans="1:17" ht="15">
      <c r="A11" t="s">
        <v>128</v>
      </c>
      <c r="B11" t="s">
        <v>129</v>
      </c>
      <c r="D11">
        <v>8</v>
      </c>
      <c r="E11" s="4" t="s">
        <v>130</v>
      </c>
      <c r="F11">
        <v>2019</v>
      </c>
      <c r="G11" t="s">
        <v>131</v>
      </c>
      <c r="H11">
        <v>17</v>
      </c>
      <c r="J11" s="2" t="e">
        <f>E11-#REF!</f>
        <v>#REF!</v>
      </c>
      <c r="K11" s="3" t="e">
        <f>VLOOKUP($H11,#REF!,2)</f>
        <v>#REF!</v>
      </c>
      <c r="L11" s="3" t="e">
        <f>VLOOKUP($H11,#REF!,3)</f>
        <v>#REF!</v>
      </c>
      <c r="M11" s="3" t="e">
        <f>VLOOKUP($H11,#REF!,4)</f>
        <v>#REF!</v>
      </c>
      <c r="N11" s="3" t="e">
        <f>VLOOKUP($H11,#REF!,6)</f>
        <v>#REF!</v>
      </c>
      <c r="O11" s="3" t="e">
        <f>VLOOKUP($H11,#REF!,7)</f>
        <v>#REF!</v>
      </c>
      <c r="P11" s="3" t="e">
        <f>VLOOKUP($H11,#REF!,8)</f>
        <v>#REF!</v>
      </c>
      <c r="Q11" s="3" t="e">
        <f>VLOOKUP($H11,#REF!,9)</f>
        <v>#REF!</v>
      </c>
    </row>
    <row r="12" spans="1:17" ht="15">
      <c r="A12" t="s">
        <v>128</v>
      </c>
      <c r="B12" t="s">
        <v>129</v>
      </c>
      <c r="D12">
        <v>8</v>
      </c>
      <c r="E12" s="4" t="s">
        <v>130</v>
      </c>
      <c r="F12">
        <v>2019</v>
      </c>
      <c r="G12" t="s">
        <v>131</v>
      </c>
      <c r="H12">
        <v>17</v>
      </c>
      <c r="I12" s="1" t="s">
        <v>132</v>
      </c>
      <c r="J12" s="2" t="e">
        <f>E12-#REF!</f>
        <v>#REF!</v>
      </c>
      <c r="K12" s="3" t="e">
        <f>VLOOKUP($H12,#REF!,2)</f>
        <v>#REF!</v>
      </c>
      <c r="L12" s="3" t="e">
        <f>VLOOKUP($H12,#REF!,3)</f>
        <v>#REF!</v>
      </c>
      <c r="M12" s="3" t="e">
        <f>VLOOKUP($H12,#REF!,4)</f>
        <v>#REF!</v>
      </c>
      <c r="N12" s="3" t="e">
        <f>VLOOKUP($H12,#REF!,6)</f>
        <v>#REF!</v>
      </c>
      <c r="O12" s="3" t="e">
        <f>VLOOKUP($H12,#REF!,7)</f>
        <v>#REF!</v>
      </c>
      <c r="P12" s="3" t="e">
        <f>VLOOKUP($H12,#REF!,8)</f>
        <v>#REF!</v>
      </c>
      <c r="Q12" s="3" t="e">
        <f>VLOOKUP($H12,#REF!,9)</f>
        <v>#REF!</v>
      </c>
    </row>
    <row r="13" spans="1:17" ht="15">
      <c r="A13" t="s">
        <v>128</v>
      </c>
      <c r="B13" t="s">
        <v>129</v>
      </c>
      <c r="D13">
        <v>8</v>
      </c>
      <c r="E13" s="4" t="s">
        <v>133</v>
      </c>
      <c r="F13">
        <v>2019</v>
      </c>
      <c r="G13" t="s">
        <v>131</v>
      </c>
      <c r="H13">
        <v>62</v>
      </c>
      <c r="I13" s="1" t="s">
        <v>134</v>
      </c>
      <c r="J13" s="2" t="e">
        <f>E13-#REF!</f>
        <v>#REF!</v>
      </c>
      <c r="K13" s="3" t="e">
        <f>VLOOKUP($H13,#REF!,2)</f>
        <v>#REF!</v>
      </c>
      <c r="L13" s="3" t="e">
        <f>VLOOKUP($H13,#REF!,3)</f>
        <v>#REF!</v>
      </c>
      <c r="M13" s="3" t="e">
        <f>VLOOKUP($H13,#REF!,4)</f>
        <v>#REF!</v>
      </c>
      <c r="N13" s="3" t="e">
        <f>VLOOKUP($H13,#REF!,6)</f>
        <v>#REF!</v>
      </c>
      <c r="O13" s="3" t="e">
        <f>VLOOKUP($H13,#REF!,7)</f>
        <v>#REF!</v>
      </c>
      <c r="P13" s="3" t="e">
        <f>VLOOKUP($H13,#REF!,8)</f>
        <v>#REF!</v>
      </c>
      <c r="Q13" s="3" t="e">
        <f>VLOOKUP($H13,#REF!,9)</f>
        <v>#REF!</v>
      </c>
    </row>
    <row r="14" spans="1:17" ht="15">
      <c r="A14" t="s">
        <v>128</v>
      </c>
      <c r="B14" t="s">
        <v>129</v>
      </c>
      <c r="D14">
        <v>8</v>
      </c>
      <c r="E14" s="4" t="s">
        <v>135</v>
      </c>
      <c r="F14">
        <v>2019</v>
      </c>
      <c r="G14" t="s">
        <v>131</v>
      </c>
      <c r="H14">
        <v>22</v>
      </c>
      <c r="I14" s="1" t="s">
        <v>136</v>
      </c>
      <c r="J14" s="2" t="e">
        <f>E14-#REF!</f>
        <v>#REF!</v>
      </c>
      <c r="K14" s="3" t="e">
        <f>VLOOKUP($H14,#REF!,2)</f>
        <v>#REF!</v>
      </c>
      <c r="L14" s="3" t="e">
        <f>VLOOKUP($H14,#REF!,3)</f>
        <v>#REF!</v>
      </c>
      <c r="M14" s="3" t="e">
        <f>VLOOKUP($H14,#REF!,4)</f>
        <v>#REF!</v>
      </c>
      <c r="N14" s="3" t="e">
        <f>VLOOKUP($H14,#REF!,6)</f>
        <v>#REF!</v>
      </c>
      <c r="O14" s="3" t="e">
        <f>VLOOKUP($H14,#REF!,7)</f>
        <v>#REF!</v>
      </c>
      <c r="P14" s="3" t="e">
        <f>VLOOKUP($H14,#REF!,8)</f>
        <v>#REF!</v>
      </c>
      <c r="Q14" s="3" t="e">
        <f>VLOOKUP($H14,#REF!,9)</f>
        <v>#REF!</v>
      </c>
    </row>
    <row r="15" spans="1:17" ht="15">
      <c r="A15" t="s">
        <v>128</v>
      </c>
      <c r="B15" t="s">
        <v>129</v>
      </c>
      <c r="D15">
        <v>8</v>
      </c>
      <c r="E15" s="4" t="s">
        <v>137</v>
      </c>
      <c r="F15">
        <v>2019</v>
      </c>
      <c r="G15" t="s">
        <v>131</v>
      </c>
      <c r="H15">
        <v>40</v>
      </c>
      <c r="I15" s="1" t="s">
        <v>138</v>
      </c>
      <c r="J15" s="2" t="e">
        <f>E15-#REF!</f>
        <v>#REF!</v>
      </c>
      <c r="K15" s="3" t="e">
        <f>VLOOKUP($H15,#REF!,2)</f>
        <v>#REF!</v>
      </c>
      <c r="L15" s="3" t="e">
        <f>VLOOKUP($H15,#REF!,3)</f>
        <v>#REF!</v>
      </c>
      <c r="M15" s="3" t="e">
        <f>VLOOKUP($H15,#REF!,4)</f>
        <v>#REF!</v>
      </c>
      <c r="N15" s="3" t="e">
        <f>VLOOKUP($H15,#REF!,6)</f>
        <v>#REF!</v>
      </c>
      <c r="O15" s="3" t="e">
        <f>VLOOKUP($H15,#REF!,7)</f>
        <v>#REF!</v>
      </c>
      <c r="P15" s="3" t="e">
        <f>VLOOKUP($H15,#REF!,8)</f>
        <v>#REF!</v>
      </c>
      <c r="Q15" s="3" t="e">
        <f>VLOOKUP($H15,#REF!,9)</f>
        <v>#REF!</v>
      </c>
    </row>
    <row r="16" spans="1:17" ht="15">
      <c r="A16" t="s">
        <v>128</v>
      </c>
      <c r="B16" t="s">
        <v>129</v>
      </c>
      <c r="D16">
        <v>8</v>
      </c>
      <c r="E16" s="4" t="s">
        <v>139</v>
      </c>
      <c r="F16">
        <v>2019</v>
      </c>
      <c r="G16" t="s">
        <v>131</v>
      </c>
      <c r="H16">
        <v>57</v>
      </c>
      <c r="I16" s="1" t="s">
        <v>140</v>
      </c>
      <c r="J16" s="2" t="e">
        <f>E16-#REF!</f>
        <v>#REF!</v>
      </c>
      <c r="K16" s="3" t="e">
        <f>VLOOKUP($H16,#REF!,2)</f>
        <v>#REF!</v>
      </c>
      <c r="L16" s="3" t="e">
        <f>VLOOKUP($H16,#REF!,3)</f>
        <v>#REF!</v>
      </c>
      <c r="M16" s="3" t="e">
        <f>VLOOKUP($H16,#REF!,4)</f>
        <v>#REF!</v>
      </c>
      <c r="N16" s="3" t="e">
        <f>VLOOKUP($H16,#REF!,6)</f>
        <v>#REF!</v>
      </c>
      <c r="O16" s="3" t="e">
        <f>VLOOKUP($H16,#REF!,7)</f>
        <v>#REF!</v>
      </c>
      <c r="P16" s="3" t="e">
        <f>VLOOKUP($H16,#REF!,8)</f>
        <v>#REF!</v>
      </c>
      <c r="Q16" s="3" t="e">
        <f>VLOOKUP($H16,#REF!,9)</f>
        <v>#REF!</v>
      </c>
    </row>
    <row r="17" spans="1:17" ht="15">
      <c r="A17" t="s">
        <v>128</v>
      </c>
      <c r="B17" t="s">
        <v>129</v>
      </c>
      <c r="D17">
        <v>8</v>
      </c>
      <c r="E17" s="4" t="s">
        <v>141</v>
      </c>
      <c r="F17">
        <v>2019</v>
      </c>
      <c r="G17" t="s">
        <v>131</v>
      </c>
      <c r="H17">
        <v>2</v>
      </c>
      <c r="J17" s="2" t="e">
        <f>E17-#REF!</f>
        <v>#REF!</v>
      </c>
      <c r="K17" s="3" t="e">
        <f>VLOOKUP($H17,#REF!,2)</f>
        <v>#REF!</v>
      </c>
      <c r="L17" s="3" t="e">
        <f>VLOOKUP($H17,#REF!,3)</f>
        <v>#REF!</v>
      </c>
      <c r="M17" s="3" t="e">
        <f>VLOOKUP($H17,#REF!,4)</f>
        <v>#REF!</v>
      </c>
      <c r="N17" s="3" t="e">
        <f>VLOOKUP($H17,#REF!,6)</f>
        <v>#REF!</v>
      </c>
      <c r="O17" s="3" t="e">
        <f>VLOOKUP($H17,#REF!,7)</f>
        <v>#REF!</v>
      </c>
      <c r="P17" s="3" t="e">
        <f>VLOOKUP($H17,#REF!,8)</f>
        <v>#REF!</v>
      </c>
      <c r="Q17" s="3" t="e">
        <f>VLOOKUP($H17,#REF!,9)</f>
        <v>#REF!</v>
      </c>
    </row>
    <row r="18" spans="1:17" ht="15">
      <c r="A18" t="s">
        <v>128</v>
      </c>
      <c r="B18" t="s">
        <v>129</v>
      </c>
      <c r="D18">
        <v>8</v>
      </c>
      <c r="E18" s="4" t="s">
        <v>142</v>
      </c>
      <c r="F18">
        <v>2019</v>
      </c>
      <c r="G18" t="s">
        <v>131</v>
      </c>
      <c r="H18">
        <v>7</v>
      </c>
      <c r="J18" s="2" t="e">
        <f>E18-#REF!</f>
        <v>#REF!</v>
      </c>
      <c r="K18" s="3" t="e">
        <f>VLOOKUP($H18,#REF!,2)</f>
        <v>#REF!</v>
      </c>
      <c r="L18" s="3" t="e">
        <f>VLOOKUP($H18,#REF!,3)</f>
        <v>#REF!</v>
      </c>
      <c r="M18" s="3" t="e">
        <f>VLOOKUP($H18,#REF!,4)</f>
        <v>#REF!</v>
      </c>
      <c r="N18" s="3" t="e">
        <f>VLOOKUP($H18,#REF!,6)</f>
        <v>#REF!</v>
      </c>
      <c r="O18" s="3" t="e">
        <f>VLOOKUP($H18,#REF!,7)</f>
        <v>#REF!</v>
      </c>
      <c r="P18" s="3" t="e">
        <f>VLOOKUP($H18,#REF!,8)</f>
        <v>#REF!</v>
      </c>
      <c r="Q18" s="3" t="e">
        <f>VLOOKUP($H18,#REF!,9)</f>
        <v>#REF!</v>
      </c>
    </row>
    <row r="19" spans="1:17" ht="15">
      <c r="A19" t="s">
        <v>128</v>
      </c>
      <c r="B19" t="s">
        <v>129</v>
      </c>
      <c r="D19">
        <v>8</v>
      </c>
      <c r="E19" s="4" t="s">
        <v>143</v>
      </c>
      <c r="F19">
        <v>2019</v>
      </c>
      <c r="G19" t="s">
        <v>131</v>
      </c>
      <c r="H19">
        <v>51</v>
      </c>
      <c r="I19" s="1" t="s">
        <v>144</v>
      </c>
      <c r="J19" s="2" t="e">
        <f>E19-#REF!</f>
        <v>#REF!</v>
      </c>
      <c r="K19" s="3" t="e">
        <f>VLOOKUP($H19,#REF!,2)</f>
        <v>#REF!</v>
      </c>
      <c r="L19" s="3" t="e">
        <f>VLOOKUP($H19,#REF!,3)</f>
        <v>#REF!</v>
      </c>
      <c r="M19" s="3" t="e">
        <f>VLOOKUP($H19,#REF!,4)</f>
        <v>#REF!</v>
      </c>
      <c r="N19" s="3" t="e">
        <f>VLOOKUP($H19,#REF!,6)</f>
        <v>#REF!</v>
      </c>
      <c r="O19" s="3" t="e">
        <f>VLOOKUP($H19,#REF!,7)</f>
        <v>#REF!</v>
      </c>
      <c r="P19" s="3" t="e">
        <f>VLOOKUP($H19,#REF!,8)</f>
        <v>#REF!</v>
      </c>
      <c r="Q19" s="3" t="e">
        <f>VLOOKUP($H19,#REF!,9)</f>
        <v>#REF!</v>
      </c>
    </row>
    <row r="20" spans="1:17" ht="15">
      <c r="A20" t="s">
        <v>128</v>
      </c>
      <c r="B20" t="s">
        <v>129</v>
      </c>
      <c r="D20">
        <v>8</v>
      </c>
      <c r="E20" s="4" t="s">
        <v>145</v>
      </c>
      <c r="F20">
        <v>2019</v>
      </c>
      <c r="G20" t="s">
        <v>131</v>
      </c>
      <c r="H20">
        <v>18</v>
      </c>
      <c r="J20" s="2" t="e">
        <f>E20-#REF!</f>
        <v>#REF!</v>
      </c>
      <c r="K20" s="3" t="e">
        <f>VLOOKUP($H20,#REF!,2)</f>
        <v>#REF!</v>
      </c>
      <c r="L20" s="3" t="e">
        <f>VLOOKUP($H20,#REF!,3)</f>
        <v>#REF!</v>
      </c>
      <c r="M20" s="3" t="e">
        <f>VLOOKUP($H20,#REF!,4)</f>
        <v>#REF!</v>
      </c>
      <c r="N20" s="3" t="e">
        <f>VLOOKUP($H20,#REF!,6)</f>
        <v>#REF!</v>
      </c>
      <c r="O20" s="3" t="e">
        <f>VLOOKUP($H20,#REF!,7)</f>
        <v>#REF!</v>
      </c>
      <c r="P20" s="3" t="e">
        <f>VLOOKUP($H20,#REF!,8)</f>
        <v>#REF!</v>
      </c>
      <c r="Q20" s="3" t="e">
        <f>VLOOKUP($H20,#REF!,9)</f>
        <v>#REF!</v>
      </c>
    </row>
    <row r="21" spans="1:18" ht="15">
      <c r="A21" t="s">
        <v>128</v>
      </c>
      <c r="B21" t="s">
        <v>129</v>
      </c>
      <c r="D21">
        <v>8</v>
      </c>
      <c r="E21" s="4" t="s">
        <v>146</v>
      </c>
      <c r="F21">
        <v>2019</v>
      </c>
      <c r="G21" t="s">
        <v>131</v>
      </c>
      <c r="H21">
        <v>54</v>
      </c>
      <c r="J21" s="2" t="e">
        <f>E21-#REF!</f>
        <v>#REF!</v>
      </c>
      <c r="K21" s="3" t="e">
        <f>VLOOKUP($H21,#REF!,2)</f>
        <v>#REF!</v>
      </c>
      <c r="L21" s="3" t="e">
        <f>VLOOKUP($H21,#REF!,3)</f>
        <v>#REF!</v>
      </c>
      <c r="M21" s="3" t="e">
        <f>VLOOKUP($H21,#REF!,4)</f>
        <v>#REF!</v>
      </c>
      <c r="N21" s="3" t="e">
        <f>VLOOKUP($H21,#REF!,6)</f>
        <v>#REF!</v>
      </c>
      <c r="O21" s="3" t="e">
        <f>VLOOKUP($H21,#REF!,7)</f>
        <v>#REF!</v>
      </c>
      <c r="P21" s="3" t="e">
        <f>VLOOKUP($H21,#REF!,8)</f>
        <v>#REF!</v>
      </c>
      <c r="Q21" s="3" t="e">
        <f>VLOOKUP($H21,#REF!,9)</f>
        <v>#REF!</v>
      </c>
      <c r="R21">
        <v>7</v>
      </c>
    </row>
    <row r="22" spans="1:19" ht="15">
      <c r="A22" t="s">
        <v>128</v>
      </c>
      <c r="B22" t="s">
        <v>129</v>
      </c>
      <c r="D22">
        <v>8</v>
      </c>
      <c r="E22" s="4" t="s">
        <v>147</v>
      </c>
      <c r="F22">
        <v>2019</v>
      </c>
      <c r="G22" t="s">
        <v>131</v>
      </c>
      <c r="H22">
        <v>58</v>
      </c>
      <c r="I22" s="1" t="s">
        <v>148</v>
      </c>
      <c r="J22" s="2" t="e">
        <f>E22-#REF!</f>
        <v>#REF!</v>
      </c>
      <c r="K22" s="3" t="e">
        <f>VLOOKUP($H22,#REF!,2)</f>
        <v>#REF!</v>
      </c>
      <c r="L22" s="3" t="e">
        <f>VLOOKUP($H22,#REF!,3)</f>
        <v>#REF!</v>
      </c>
      <c r="M22" s="3" t="e">
        <f>VLOOKUP($H22,#REF!,4)</f>
        <v>#REF!</v>
      </c>
      <c r="N22" s="3" t="e">
        <f>VLOOKUP($H22,#REF!,6)</f>
        <v>#REF!</v>
      </c>
      <c r="O22" s="3" t="e">
        <f>VLOOKUP($H22,#REF!,7)</f>
        <v>#REF!</v>
      </c>
      <c r="P22" s="3" t="e">
        <f>VLOOKUP($H22,#REF!,8)</f>
        <v>#REF!</v>
      </c>
      <c r="Q22" s="3" t="e">
        <f>VLOOKUP($H22,#REF!,9)</f>
        <v>#REF!</v>
      </c>
      <c r="R22" s="3" t="e">
        <f>VLOOKUP($H22,#REF!,2)</f>
        <v>#REF!</v>
      </c>
      <c r="S22" t="s">
        <v>149</v>
      </c>
    </row>
    <row r="23" spans="1:18" ht="15">
      <c r="A23" t="s">
        <v>128</v>
      </c>
      <c r="B23" t="s">
        <v>129</v>
      </c>
      <c r="D23">
        <v>8</v>
      </c>
      <c r="E23" s="4" t="s">
        <v>150</v>
      </c>
      <c r="F23">
        <v>2019</v>
      </c>
      <c r="G23" t="s">
        <v>131</v>
      </c>
      <c r="H23">
        <v>6</v>
      </c>
      <c r="I23" s="1" t="s">
        <v>151</v>
      </c>
      <c r="J23" s="2" t="e">
        <f>E23-#REF!</f>
        <v>#REF!</v>
      </c>
      <c r="K23" s="3" t="e">
        <f>VLOOKUP($H23,#REF!,2)</f>
        <v>#REF!</v>
      </c>
      <c r="L23" s="3" t="e">
        <f>VLOOKUP($H23,#REF!,3)</f>
        <v>#REF!</v>
      </c>
      <c r="M23" s="3" t="e">
        <f>VLOOKUP($H23,#REF!,4)</f>
        <v>#REF!</v>
      </c>
      <c r="N23" s="3" t="e">
        <f>VLOOKUP($H23,#REF!,6)</f>
        <v>#REF!</v>
      </c>
      <c r="O23" s="3" t="e">
        <f>VLOOKUP($H23,#REF!,7)</f>
        <v>#REF!</v>
      </c>
      <c r="P23" s="3" t="e">
        <f>VLOOKUP($H23,#REF!,8)</f>
        <v>#REF!</v>
      </c>
      <c r="Q23" s="3" t="e">
        <f>VLOOKUP($H23,#REF!,9)</f>
        <v>#REF!</v>
      </c>
      <c r="R23" s="3" t="e">
        <f>VLOOKUP($H23,#REF!,2)</f>
        <v>#REF!</v>
      </c>
    </row>
    <row r="24" spans="1:20" ht="15">
      <c r="A24" t="s">
        <v>128</v>
      </c>
      <c r="B24" t="s">
        <v>129</v>
      </c>
      <c r="D24">
        <v>8</v>
      </c>
      <c r="E24" s="4" t="s">
        <v>152</v>
      </c>
      <c r="F24">
        <v>2019</v>
      </c>
      <c r="G24" t="s">
        <v>131</v>
      </c>
      <c r="H24">
        <v>50</v>
      </c>
      <c r="I24" s="1" t="s">
        <v>153</v>
      </c>
      <c r="J24" s="2" t="e">
        <f>E24-#REF!</f>
        <v>#REF!</v>
      </c>
      <c r="K24" s="5" t="e">
        <f>VLOOKUP($H24,#REF!,2)</f>
        <v>#REF!</v>
      </c>
      <c r="L24" s="5" t="e">
        <f>VLOOKUP($H24,#REF!,3)</f>
        <v>#REF!</v>
      </c>
      <c r="M24" s="3" t="e">
        <f>VLOOKUP($H24,#REF!,4)</f>
        <v>#REF!</v>
      </c>
      <c r="N24" s="3" t="e">
        <f>VLOOKUP($H24,#REF!,6)</f>
        <v>#REF!</v>
      </c>
      <c r="O24" s="3" t="e">
        <f>VLOOKUP($H24,#REF!,7)</f>
        <v>#REF!</v>
      </c>
      <c r="P24" s="3" t="e">
        <f>VLOOKUP($H24,#REF!,8)</f>
        <v>#REF!</v>
      </c>
      <c r="Q24" s="3" t="e">
        <f>VLOOKUP($H24,#REF!,9)</f>
        <v>#REF!</v>
      </c>
      <c r="R24" s="3" t="e">
        <f>VLOOKUP($H24,#REF!,2)</f>
        <v>#REF!</v>
      </c>
      <c r="T24" t="s">
        <v>154</v>
      </c>
    </row>
    <row r="25" spans="1:18" ht="15">
      <c r="A25" t="s">
        <v>128</v>
      </c>
      <c r="B25" t="s">
        <v>129</v>
      </c>
      <c r="D25">
        <v>8</v>
      </c>
      <c r="E25" s="4" t="s">
        <v>155</v>
      </c>
      <c r="F25">
        <v>2019</v>
      </c>
      <c r="G25" t="s">
        <v>131</v>
      </c>
      <c r="H25">
        <v>39</v>
      </c>
      <c r="I25" s="1" t="s">
        <v>156</v>
      </c>
      <c r="J25" s="2" t="e">
        <f>E25-#REF!</f>
        <v>#REF!</v>
      </c>
      <c r="K25" s="3" t="e">
        <f>VLOOKUP($H25,#REF!,2)</f>
        <v>#REF!</v>
      </c>
      <c r="L25" s="3" t="e">
        <f>VLOOKUP($H25,#REF!,3)</f>
        <v>#REF!</v>
      </c>
      <c r="M25" s="3" t="e">
        <f>VLOOKUP($H25,#REF!,4)</f>
        <v>#REF!</v>
      </c>
      <c r="N25" s="3" t="e">
        <f>VLOOKUP($H25,#REF!,6)</f>
        <v>#REF!</v>
      </c>
      <c r="O25" s="3" t="e">
        <f>VLOOKUP($H25,#REF!,7)</f>
        <v>#REF!</v>
      </c>
      <c r="P25" s="3" t="e">
        <f>VLOOKUP($H25,#REF!,8)</f>
        <v>#REF!</v>
      </c>
      <c r="Q25" s="3" t="e">
        <f>VLOOKUP($H25,#REF!,9)</f>
        <v>#REF!</v>
      </c>
      <c r="R25" s="3" t="e">
        <f>VLOOKUP($H25,#REF!,2)</f>
        <v>#REF!</v>
      </c>
    </row>
    <row r="26" spans="1:18" ht="15">
      <c r="A26" t="s">
        <v>128</v>
      </c>
      <c r="B26" t="s">
        <v>129</v>
      </c>
      <c r="D26">
        <v>8</v>
      </c>
      <c r="E26" s="4" t="s">
        <v>157</v>
      </c>
      <c r="F26">
        <v>2019</v>
      </c>
      <c r="G26" t="s">
        <v>131</v>
      </c>
      <c r="H26">
        <v>53</v>
      </c>
      <c r="I26" s="1" t="s">
        <v>158</v>
      </c>
      <c r="J26" s="2" t="e">
        <f>E26-#REF!</f>
        <v>#REF!</v>
      </c>
      <c r="K26" s="3" t="e">
        <f>VLOOKUP($H26,#REF!,2)</f>
        <v>#REF!</v>
      </c>
      <c r="L26" s="3" t="e">
        <f>VLOOKUP($H26,#REF!,3)</f>
        <v>#REF!</v>
      </c>
      <c r="M26" s="3" t="e">
        <f>VLOOKUP($H26,#REF!,4)</f>
        <v>#REF!</v>
      </c>
      <c r="N26" s="3" t="e">
        <f>VLOOKUP($H26,#REF!,6)</f>
        <v>#REF!</v>
      </c>
      <c r="O26" s="3" t="e">
        <f>VLOOKUP($H26,#REF!,7)</f>
        <v>#REF!</v>
      </c>
      <c r="P26" s="3" t="e">
        <f>VLOOKUP($H26,#REF!,8)</f>
        <v>#REF!</v>
      </c>
      <c r="Q26" s="3" t="e">
        <f>VLOOKUP($H26,#REF!,9)</f>
        <v>#REF!</v>
      </c>
      <c r="R26" s="3" t="e">
        <f>VLOOKUP($H26,#REF!,2)</f>
        <v>#REF!</v>
      </c>
    </row>
    <row r="27" spans="1:18" ht="15">
      <c r="A27" t="s">
        <v>128</v>
      </c>
      <c r="B27" t="s">
        <v>129</v>
      </c>
      <c r="D27">
        <v>8</v>
      </c>
      <c r="E27" s="4" t="s">
        <v>159</v>
      </c>
      <c r="F27">
        <v>2019</v>
      </c>
      <c r="G27" t="s">
        <v>131</v>
      </c>
      <c r="H27">
        <v>25</v>
      </c>
      <c r="J27" s="2" t="e">
        <f>E27-#REF!</f>
        <v>#REF!</v>
      </c>
      <c r="K27" s="3" t="e">
        <f>VLOOKUP($H27,#REF!,2)</f>
        <v>#REF!</v>
      </c>
      <c r="L27" s="3" t="e">
        <f>VLOOKUP($H27,#REF!,3)</f>
        <v>#REF!</v>
      </c>
      <c r="M27" s="3" t="e">
        <f>VLOOKUP($H27,#REF!,4)</f>
        <v>#REF!</v>
      </c>
      <c r="N27" s="3" t="e">
        <f>VLOOKUP($H27,#REF!,6)</f>
        <v>#REF!</v>
      </c>
      <c r="O27" s="3" t="e">
        <f>VLOOKUP($H27,#REF!,7)</f>
        <v>#REF!</v>
      </c>
      <c r="P27" s="3" t="e">
        <f>VLOOKUP($H27,#REF!,8)</f>
        <v>#REF!</v>
      </c>
      <c r="Q27" s="3" t="e">
        <f>VLOOKUP($H27,#REF!,9)</f>
        <v>#REF!</v>
      </c>
      <c r="R27" s="3" t="e">
        <f>VLOOKUP($H27,#REF!,2)</f>
        <v>#REF!</v>
      </c>
    </row>
    <row r="28" spans="1:18" ht="15">
      <c r="A28" t="s">
        <v>128</v>
      </c>
      <c r="B28" t="s">
        <v>129</v>
      </c>
      <c r="D28">
        <v>8</v>
      </c>
      <c r="E28" s="4" t="s">
        <v>160</v>
      </c>
      <c r="F28">
        <v>2019</v>
      </c>
      <c r="G28" t="s">
        <v>131</v>
      </c>
      <c r="H28">
        <v>28</v>
      </c>
      <c r="J28" s="2" t="e">
        <f>E28-#REF!</f>
        <v>#REF!</v>
      </c>
      <c r="K28" s="3" t="e">
        <f>VLOOKUP($H28,#REF!,2)</f>
        <v>#REF!</v>
      </c>
      <c r="L28" s="3" t="e">
        <f>VLOOKUP($H28,#REF!,3)</f>
        <v>#REF!</v>
      </c>
      <c r="M28" s="3" t="e">
        <f>VLOOKUP($H28,#REF!,4)</f>
        <v>#REF!</v>
      </c>
      <c r="N28" s="3" t="e">
        <f>VLOOKUP($H28,#REF!,6)</f>
        <v>#REF!</v>
      </c>
      <c r="O28" s="3" t="e">
        <f>VLOOKUP($H28,#REF!,7)</f>
        <v>#REF!</v>
      </c>
      <c r="P28" s="3" t="e">
        <f>VLOOKUP($H28,#REF!,8)</f>
        <v>#REF!</v>
      </c>
      <c r="Q28" s="3" t="e">
        <f>VLOOKUP($H28,#REF!,9)</f>
        <v>#REF!</v>
      </c>
      <c r="R28" s="3" t="e">
        <f>VLOOKUP($H28,#REF!,2)</f>
        <v>#REF!</v>
      </c>
    </row>
    <row r="29" spans="1:18" ht="15">
      <c r="A29" t="s">
        <v>128</v>
      </c>
      <c r="B29" t="s">
        <v>129</v>
      </c>
      <c r="D29">
        <v>8</v>
      </c>
      <c r="E29" s="4" t="s">
        <v>161</v>
      </c>
      <c r="F29">
        <v>2019</v>
      </c>
      <c r="G29" t="s">
        <v>131</v>
      </c>
      <c r="H29">
        <v>44</v>
      </c>
      <c r="I29" s="1" t="s">
        <v>162</v>
      </c>
      <c r="J29" s="2" t="e">
        <f>E29-#REF!</f>
        <v>#REF!</v>
      </c>
      <c r="K29" s="3" t="e">
        <f>VLOOKUP($H29,#REF!,2)</f>
        <v>#REF!</v>
      </c>
      <c r="L29" s="3" t="e">
        <f>VLOOKUP($H29,#REF!,3)</f>
        <v>#REF!</v>
      </c>
      <c r="M29" s="3" t="e">
        <f>VLOOKUP($H29,#REF!,4)</f>
        <v>#REF!</v>
      </c>
      <c r="N29" s="3" t="e">
        <f>VLOOKUP($H29,#REF!,6)</f>
        <v>#REF!</v>
      </c>
      <c r="O29" s="3" t="e">
        <f>VLOOKUP($H29,#REF!,7)</f>
        <v>#REF!</v>
      </c>
      <c r="P29" s="3" t="e">
        <f>VLOOKUP($H29,#REF!,8)</f>
        <v>#REF!</v>
      </c>
      <c r="Q29" s="3" t="e">
        <f>VLOOKUP($H29,#REF!,9)</f>
        <v>#REF!</v>
      </c>
      <c r="R29" s="3" t="e">
        <f>VLOOKUP($H29,#REF!,2)</f>
        <v>#REF!</v>
      </c>
    </row>
    <row r="30" spans="1:18" ht="15">
      <c r="A30" t="s">
        <v>128</v>
      </c>
      <c r="B30" t="s">
        <v>129</v>
      </c>
      <c r="D30">
        <v>8</v>
      </c>
      <c r="E30" s="4" t="s">
        <v>163</v>
      </c>
      <c r="F30">
        <v>2019</v>
      </c>
      <c r="G30" t="s">
        <v>131</v>
      </c>
      <c r="H30">
        <v>41</v>
      </c>
      <c r="J30" s="2" t="e">
        <f>E30-#REF!</f>
        <v>#REF!</v>
      </c>
      <c r="K30" s="3" t="e">
        <f>VLOOKUP($H30,#REF!,2)</f>
        <v>#REF!</v>
      </c>
      <c r="L30" s="3" t="e">
        <f>VLOOKUP($H30,#REF!,3)</f>
        <v>#REF!</v>
      </c>
      <c r="M30" s="3" t="e">
        <f>VLOOKUP($H30,#REF!,4)</f>
        <v>#REF!</v>
      </c>
      <c r="N30" s="3" t="e">
        <f>VLOOKUP($H30,#REF!,6)</f>
        <v>#REF!</v>
      </c>
      <c r="O30" s="3" t="e">
        <f>VLOOKUP($H30,#REF!,7)</f>
        <v>#REF!</v>
      </c>
      <c r="P30" s="3" t="e">
        <f>VLOOKUP($H30,#REF!,8)</f>
        <v>#REF!</v>
      </c>
      <c r="Q30" s="3" t="e">
        <f>VLOOKUP($H30,#REF!,9)</f>
        <v>#REF!</v>
      </c>
      <c r="R30" s="3" t="e">
        <f>VLOOKUP($H30,#REF!,2)</f>
        <v>#REF!</v>
      </c>
    </row>
    <row r="31" spans="1:18" ht="15">
      <c r="A31" t="s">
        <v>128</v>
      </c>
      <c r="B31" t="s">
        <v>129</v>
      </c>
      <c r="D31">
        <v>8</v>
      </c>
      <c r="E31" s="4" t="s">
        <v>164</v>
      </c>
      <c r="F31">
        <v>2019</v>
      </c>
      <c r="G31" t="s">
        <v>131</v>
      </c>
      <c r="H31">
        <v>56</v>
      </c>
      <c r="J31" s="2" t="e">
        <f>E31-#REF!</f>
        <v>#REF!</v>
      </c>
      <c r="K31" s="3" t="e">
        <f>VLOOKUP($H31,#REF!,2)</f>
        <v>#REF!</v>
      </c>
      <c r="L31" s="3" t="e">
        <f>VLOOKUP($H31,#REF!,3)</f>
        <v>#REF!</v>
      </c>
      <c r="M31" s="3" t="e">
        <f>VLOOKUP($H31,#REF!,4)</f>
        <v>#REF!</v>
      </c>
      <c r="N31" s="3" t="e">
        <f>VLOOKUP($H31,#REF!,6)</f>
        <v>#REF!</v>
      </c>
      <c r="O31" s="3" t="e">
        <f>VLOOKUP($H31,#REF!,7)</f>
        <v>#REF!</v>
      </c>
      <c r="P31" s="3" t="e">
        <f>VLOOKUP($H31,#REF!,8)</f>
        <v>#REF!</v>
      </c>
      <c r="Q31" s="3" t="e">
        <f>VLOOKUP($H31,#REF!,9)</f>
        <v>#REF!</v>
      </c>
      <c r="R31" s="3" t="e">
        <f>VLOOKUP($H31,#REF!,2)</f>
        <v>#REF!</v>
      </c>
    </row>
    <row r="32" spans="1:18" ht="15">
      <c r="A32" t="s">
        <v>128</v>
      </c>
      <c r="B32" t="s">
        <v>129</v>
      </c>
      <c r="D32">
        <v>8</v>
      </c>
      <c r="E32" s="4" t="s">
        <v>165</v>
      </c>
      <c r="F32">
        <v>2019</v>
      </c>
      <c r="G32" t="s">
        <v>131</v>
      </c>
      <c r="H32">
        <v>49</v>
      </c>
      <c r="J32" s="2" t="e">
        <f>E32-#REF!</f>
        <v>#REF!</v>
      </c>
      <c r="K32" s="3" t="e">
        <f>VLOOKUP($H32,#REF!,2)</f>
        <v>#REF!</v>
      </c>
      <c r="L32" s="3" t="e">
        <f>VLOOKUP($H32,#REF!,3)</f>
        <v>#REF!</v>
      </c>
      <c r="M32" s="3" t="e">
        <f>VLOOKUP($H32,#REF!,4)</f>
        <v>#REF!</v>
      </c>
      <c r="N32" s="3" t="e">
        <f>VLOOKUP($H32,#REF!,6)</f>
        <v>#REF!</v>
      </c>
      <c r="O32" s="3" t="e">
        <f>VLOOKUP($H32,#REF!,7)</f>
        <v>#REF!</v>
      </c>
      <c r="P32" s="3" t="e">
        <f>VLOOKUP($H32,#REF!,8)</f>
        <v>#REF!</v>
      </c>
      <c r="Q32" s="3" t="e">
        <f>VLOOKUP($H32,#REF!,9)</f>
        <v>#REF!</v>
      </c>
      <c r="R32" s="3" t="e">
        <f>VLOOKUP($H32,#REF!,2)</f>
        <v>#REF!</v>
      </c>
    </row>
    <row r="33" spans="1:18" ht="15">
      <c r="A33" t="s">
        <v>128</v>
      </c>
      <c r="B33" t="s">
        <v>129</v>
      </c>
      <c r="D33">
        <v>8</v>
      </c>
      <c r="E33" s="4" t="s">
        <v>166</v>
      </c>
      <c r="F33">
        <v>2019</v>
      </c>
      <c r="G33" t="s">
        <v>131</v>
      </c>
      <c r="H33">
        <v>65</v>
      </c>
      <c r="I33" s="1" t="s">
        <v>167</v>
      </c>
      <c r="J33" s="2" t="e">
        <f>E33-#REF!</f>
        <v>#REF!</v>
      </c>
      <c r="K33" s="3" t="e">
        <f>VLOOKUP($H33,#REF!,2)</f>
        <v>#REF!</v>
      </c>
      <c r="L33" s="3" t="e">
        <f>VLOOKUP($H33,#REF!,3)</f>
        <v>#REF!</v>
      </c>
      <c r="M33" s="3" t="e">
        <f>VLOOKUP($H33,#REF!,4)</f>
        <v>#REF!</v>
      </c>
      <c r="N33" s="3" t="e">
        <f>VLOOKUP($H33,#REF!,6)</f>
        <v>#REF!</v>
      </c>
      <c r="O33" s="3" t="e">
        <f>VLOOKUP($H33,#REF!,7)</f>
        <v>#REF!</v>
      </c>
      <c r="P33" s="3" t="e">
        <f>VLOOKUP($H33,#REF!,8)</f>
        <v>#REF!</v>
      </c>
      <c r="Q33" s="3" t="e">
        <f>VLOOKUP($H33,#REF!,9)</f>
        <v>#REF!</v>
      </c>
      <c r="R33" s="3" t="e">
        <f>VLOOKUP($H33,#REF!,2)</f>
        <v>#REF!</v>
      </c>
    </row>
    <row r="34" spans="1:18" ht="15">
      <c r="A34" t="s">
        <v>128</v>
      </c>
      <c r="B34" t="s">
        <v>129</v>
      </c>
      <c r="D34">
        <v>8</v>
      </c>
      <c r="E34" s="4" t="s">
        <v>168</v>
      </c>
      <c r="F34">
        <v>2019</v>
      </c>
      <c r="G34" t="s">
        <v>131</v>
      </c>
      <c r="H34">
        <v>64</v>
      </c>
      <c r="I34" s="1" t="s">
        <v>169</v>
      </c>
      <c r="J34" s="2" t="e">
        <f>E34-#REF!</f>
        <v>#REF!</v>
      </c>
      <c r="K34" s="3" t="e">
        <f>VLOOKUP($H34,#REF!,2)</f>
        <v>#REF!</v>
      </c>
      <c r="L34" s="3" t="e">
        <f>VLOOKUP($H34,#REF!,3)</f>
        <v>#REF!</v>
      </c>
      <c r="M34" s="3" t="e">
        <f>VLOOKUP($H34,#REF!,4)</f>
        <v>#REF!</v>
      </c>
      <c r="N34" s="3" t="e">
        <f>VLOOKUP($H34,#REF!,6)</f>
        <v>#REF!</v>
      </c>
      <c r="O34" s="3" t="e">
        <f>VLOOKUP($H34,#REF!,7)</f>
        <v>#REF!</v>
      </c>
      <c r="P34" s="3" t="e">
        <f>VLOOKUP($H34,#REF!,8)</f>
        <v>#REF!</v>
      </c>
      <c r="Q34" s="3" t="e">
        <f>VLOOKUP($H34,#REF!,9)</f>
        <v>#REF!</v>
      </c>
      <c r="R34" s="3" t="e">
        <f>VLOOKUP($H34,#REF!,2)</f>
        <v>#REF!</v>
      </c>
    </row>
    <row r="35" spans="1:18" ht="15">
      <c r="A35" t="s">
        <v>128</v>
      </c>
      <c r="B35" t="s">
        <v>129</v>
      </c>
      <c r="D35">
        <v>8</v>
      </c>
      <c r="E35" s="4" t="s">
        <v>170</v>
      </c>
      <c r="F35">
        <v>2019</v>
      </c>
      <c r="G35" t="s">
        <v>131</v>
      </c>
      <c r="H35">
        <v>63</v>
      </c>
      <c r="I35" s="1" t="s">
        <v>171</v>
      </c>
      <c r="J35" s="2" t="e">
        <f>E35-#REF!</f>
        <v>#REF!</v>
      </c>
      <c r="K35" s="3" t="e">
        <f>VLOOKUP($H35,#REF!,2)</f>
        <v>#REF!</v>
      </c>
      <c r="L35" s="3" t="e">
        <f>VLOOKUP($H35,#REF!,3)</f>
        <v>#REF!</v>
      </c>
      <c r="M35" s="3" t="e">
        <f>VLOOKUP($H35,#REF!,4)</f>
        <v>#REF!</v>
      </c>
      <c r="N35" s="3" t="e">
        <f>VLOOKUP($H35,#REF!,6)</f>
        <v>#REF!</v>
      </c>
      <c r="O35" s="3" t="e">
        <f>VLOOKUP($H35,#REF!,7)</f>
        <v>#REF!</v>
      </c>
      <c r="P35" s="3" t="e">
        <f>VLOOKUP($H35,#REF!,8)</f>
        <v>#REF!</v>
      </c>
      <c r="Q35" s="3" t="e">
        <f>VLOOKUP($H35,#REF!,9)</f>
        <v>#REF!</v>
      </c>
      <c r="R35" s="3" t="e">
        <f>VLOOKUP($H35,#REF!,2)</f>
        <v>#REF!</v>
      </c>
    </row>
    <row r="36" spans="1:18" ht="15">
      <c r="A36" t="s">
        <v>128</v>
      </c>
      <c r="B36" t="s">
        <v>129</v>
      </c>
      <c r="D36">
        <v>8</v>
      </c>
      <c r="E36" s="4" t="s">
        <v>172</v>
      </c>
      <c r="F36">
        <v>2019</v>
      </c>
      <c r="G36" t="s">
        <v>131</v>
      </c>
      <c r="H36">
        <v>16</v>
      </c>
      <c r="I36" s="1" t="s">
        <v>173</v>
      </c>
      <c r="J36" s="2" t="e">
        <f>E36-#REF!</f>
        <v>#REF!</v>
      </c>
      <c r="K36" s="3" t="e">
        <f>VLOOKUP($H36,#REF!,2)</f>
        <v>#REF!</v>
      </c>
      <c r="L36" s="3" t="e">
        <f>VLOOKUP($H36,#REF!,3)</f>
        <v>#REF!</v>
      </c>
      <c r="M36" s="3" t="e">
        <f>VLOOKUP($H36,#REF!,4)</f>
        <v>#REF!</v>
      </c>
      <c r="N36" s="3" t="e">
        <f>VLOOKUP($H36,#REF!,6)</f>
        <v>#REF!</v>
      </c>
      <c r="O36" s="3" t="e">
        <f>VLOOKUP($H36,#REF!,7)</f>
        <v>#REF!</v>
      </c>
      <c r="P36" s="3" t="e">
        <f>VLOOKUP($H36,#REF!,8)</f>
        <v>#REF!</v>
      </c>
      <c r="Q36" s="3" t="e">
        <f>VLOOKUP($H36,#REF!,9)</f>
        <v>#REF!</v>
      </c>
      <c r="R36" s="3" t="e">
        <f>VLOOKUP($H36,#REF!,2)</f>
        <v>#REF!</v>
      </c>
    </row>
    <row r="37" spans="1:17" ht="15">
      <c r="A37" t="s">
        <v>128</v>
      </c>
      <c r="B37" t="s">
        <v>129</v>
      </c>
      <c r="D37">
        <v>8</v>
      </c>
      <c r="E37" s="4" t="s">
        <v>174</v>
      </c>
      <c r="F37">
        <v>2019</v>
      </c>
      <c r="G37" t="s">
        <v>131</v>
      </c>
      <c r="H37">
        <v>30</v>
      </c>
      <c r="I37" s="1" t="s">
        <v>175</v>
      </c>
      <c r="J37" s="2" t="e">
        <f>E37-#REF!</f>
        <v>#REF!</v>
      </c>
      <c r="K37" s="3" t="e">
        <f>VLOOKUP($H37,#REF!,2)</f>
        <v>#REF!</v>
      </c>
      <c r="L37" s="3" t="e">
        <f>VLOOKUP($H37,#REF!,3)</f>
        <v>#REF!</v>
      </c>
      <c r="M37" s="3" t="e">
        <f>VLOOKUP($H37,#REF!,4)</f>
        <v>#REF!</v>
      </c>
      <c r="N37" s="3" t="e">
        <f>VLOOKUP($H37,#REF!,6)</f>
        <v>#REF!</v>
      </c>
      <c r="O37" s="3" t="e">
        <f>VLOOKUP($H37,#REF!,7)</f>
        <v>#REF!</v>
      </c>
      <c r="P37" s="3" t="e">
        <f>VLOOKUP($H37,#REF!,8)</f>
        <v>#REF!</v>
      </c>
      <c r="Q37" s="3" t="e">
        <f>VLOOKUP($H37,#REF!,9)</f>
        <v>#REF!</v>
      </c>
    </row>
    <row r="38" spans="1:17" ht="15">
      <c r="A38" t="s">
        <v>128</v>
      </c>
      <c r="B38" t="s">
        <v>129</v>
      </c>
      <c r="D38">
        <v>8</v>
      </c>
      <c r="E38" s="4" t="s">
        <v>176</v>
      </c>
      <c r="F38">
        <v>2019</v>
      </c>
      <c r="G38" t="s">
        <v>131</v>
      </c>
      <c r="H38">
        <v>38</v>
      </c>
      <c r="I38" s="1" t="s">
        <v>177</v>
      </c>
      <c r="J38" s="2" t="e">
        <f>E38-#REF!</f>
        <v>#REF!</v>
      </c>
      <c r="K38" s="3" t="e">
        <f>VLOOKUP($H38,#REF!,2)</f>
        <v>#REF!</v>
      </c>
      <c r="L38" s="3" t="e">
        <f>VLOOKUP($H38,#REF!,3)</f>
        <v>#REF!</v>
      </c>
      <c r="M38" s="3" t="e">
        <f>VLOOKUP($H38,#REF!,4)</f>
        <v>#REF!</v>
      </c>
      <c r="N38" s="3" t="e">
        <f>VLOOKUP($H38,#REF!,6)</f>
        <v>#REF!</v>
      </c>
      <c r="O38" s="3" t="e">
        <f>VLOOKUP($H38,#REF!,7)</f>
        <v>#REF!</v>
      </c>
      <c r="P38" s="3" t="e">
        <f>VLOOKUP($H38,#REF!,8)</f>
        <v>#REF!</v>
      </c>
      <c r="Q38" s="3" t="e">
        <f>VLOOKUP($H38,#REF!,9)</f>
        <v>#REF!</v>
      </c>
    </row>
    <row r="39" spans="1:17" ht="15">
      <c r="A39" t="s">
        <v>128</v>
      </c>
      <c r="B39" t="s">
        <v>129</v>
      </c>
      <c r="D39">
        <v>8</v>
      </c>
      <c r="E39" s="4" t="s">
        <v>178</v>
      </c>
      <c r="F39">
        <v>2019</v>
      </c>
      <c r="G39" t="s">
        <v>131</v>
      </c>
      <c r="H39">
        <v>34</v>
      </c>
      <c r="J39" s="2" t="e">
        <f>E39-#REF!</f>
        <v>#REF!</v>
      </c>
      <c r="K39" s="3" t="e">
        <f>VLOOKUP($H39,#REF!,2)</f>
        <v>#REF!</v>
      </c>
      <c r="L39" s="3" t="e">
        <f>VLOOKUP($H39,#REF!,3)</f>
        <v>#REF!</v>
      </c>
      <c r="M39" s="3" t="e">
        <f>VLOOKUP($H39,#REF!,4)</f>
        <v>#REF!</v>
      </c>
      <c r="N39" s="3" t="e">
        <f>VLOOKUP($H39,#REF!,6)</f>
        <v>#REF!</v>
      </c>
      <c r="O39" s="3" t="e">
        <f>VLOOKUP($H39,#REF!,7)</f>
        <v>#REF!</v>
      </c>
      <c r="P39" s="3" t="e">
        <f>VLOOKUP($H39,#REF!,8)</f>
        <v>#REF!</v>
      </c>
      <c r="Q39" s="3" t="e">
        <f>VLOOKUP($H39,#REF!,9)</f>
        <v>#REF!</v>
      </c>
    </row>
    <row r="40" spans="1:17" ht="15">
      <c r="A40" t="s">
        <v>128</v>
      </c>
      <c r="B40" t="s">
        <v>129</v>
      </c>
      <c r="D40">
        <v>8</v>
      </c>
      <c r="E40" s="4" t="s">
        <v>179</v>
      </c>
      <c r="F40">
        <v>2019</v>
      </c>
      <c r="G40" t="s">
        <v>131</v>
      </c>
      <c r="H40">
        <v>66</v>
      </c>
      <c r="I40" s="1" t="s">
        <v>180</v>
      </c>
      <c r="J40" s="2" t="e">
        <f>E40-#REF!</f>
        <v>#REF!</v>
      </c>
      <c r="K40" s="3" t="e">
        <f>VLOOKUP($H40,#REF!,2)</f>
        <v>#REF!</v>
      </c>
      <c r="L40" s="3" t="e">
        <f>VLOOKUP($H40,#REF!,3)</f>
        <v>#REF!</v>
      </c>
      <c r="M40" s="3" t="e">
        <f>VLOOKUP($H40,#REF!,4)</f>
        <v>#REF!</v>
      </c>
      <c r="N40" s="3" t="e">
        <f>VLOOKUP($H40,#REF!,6)</f>
        <v>#REF!</v>
      </c>
      <c r="O40" s="3" t="e">
        <f>VLOOKUP($H40,#REF!,7)</f>
        <v>#REF!</v>
      </c>
      <c r="P40" s="3" t="e">
        <f>VLOOKUP($H40,#REF!,8)</f>
        <v>#REF!</v>
      </c>
      <c r="Q40" s="3" t="e">
        <f>VLOOKUP($H40,#REF!,9)</f>
        <v>#REF!</v>
      </c>
    </row>
    <row r="41" spans="1:17" ht="15">
      <c r="A41" t="s">
        <v>128</v>
      </c>
      <c r="B41" t="s">
        <v>129</v>
      </c>
      <c r="D41">
        <v>8</v>
      </c>
      <c r="E41" s="4" t="s">
        <v>181</v>
      </c>
      <c r="F41">
        <v>2019</v>
      </c>
      <c r="G41" t="s">
        <v>131</v>
      </c>
      <c r="H41">
        <v>68</v>
      </c>
      <c r="I41" s="1" t="s">
        <v>182</v>
      </c>
      <c r="J41" s="2" t="e">
        <f>E41-#REF!</f>
        <v>#REF!</v>
      </c>
      <c r="K41" s="3" t="e">
        <f>VLOOKUP($H41,#REF!,2)</f>
        <v>#REF!</v>
      </c>
      <c r="L41" s="3" t="e">
        <f>VLOOKUP($H41,#REF!,3)</f>
        <v>#REF!</v>
      </c>
      <c r="M41" s="3" t="e">
        <f>VLOOKUP($H41,#REF!,4)</f>
        <v>#REF!</v>
      </c>
      <c r="N41" s="3" t="e">
        <f>VLOOKUP($H41,#REF!,6)</f>
        <v>#REF!</v>
      </c>
      <c r="O41" s="3" t="e">
        <f>VLOOKUP($H41,#REF!,7)</f>
        <v>#REF!</v>
      </c>
      <c r="P41" s="3" t="e">
        <f>VLOOKUP($H41,#REF!,8)</f>
        <v>#REF!</v>
      </c>
      <c r="Q41" s="3" t="e">
        <f>VLOOKUP($H41,#REF!,9)</f>
        <v>#REF!</v>
      </c>
    </row>
    <row r="42" spans="1:17" ht="15">
      <c r="A42" t="s">
        <v>128</v>
      </c>
      <c r="B42" t="s">
        <v>129</v>
      </c>
      <c r="D42">
        <v>8</v>
      </c>
      <c r="E42" s="4" t="s">
        <v>183</v>
      </c>
      <c r="F42">
        <v>2019</v>
      </c>
      <c r="G42" t="s">
        <v>131</v>
      </c>
      <c r="H42">
        <v>69</v>
      </c>
      <c r="I42" s="1" t="s">
        <v>184</v>
      </c>
      <c r="J42" s="2" t="e">
        <f>E42-#REF!</f>
        <v>#REF!</v>
      </c>
      <c r="K42" s="3" t="e">
        <f>VLOOKUP($H42,#REF!,2)</f>
        <v>#REF!</v>
      </c>
      <c r="L42" s="3" t="e">
        <f>VLOOKUP($H42,#REF!,3)</f>
        <v>#REF!</v>
      </c>
      <c r="M42" s="3" t="e">
        <f>VLOOKUP($H42,#REF!,4)</f>
        <v>#REF!</v>
      </c>
      <c r="N42" s="3" t="e">
        <f>VLOOKUP($H42,#REF!,6)</f>
        <v>#REF!</v>
      </c>
      <c r="O42" s="3" t="e">
        <f>VLOOKUP($H42,#REF!,7)</f>
        <v>#REF!</v>
      </c>
      <c r="P42" s="3" t="e">
        <f>VLOOKUP($H42,#REF!,8)</f>
        <v>#REF!</v>
      </c>
      <c r="Q42" s="3" t="e">
        <f>VLOOKUP($H42,#REF!,9)</f>
        <v>#REF!</v>
      </c>
    </row>
    <row r="43" spans="1:17" ht="15">
      <c r="A43" t="s">
        <v>128</v>
      </c>
      <c r="B43" t="s">
        <v>129</v>
      </c>
      <c r="D43">
        <v>8</v>
      </c>
      <c r="E43" s="4" t="s">
        <v>185</v>
      </c>
      <c r="F43">
        <v>2019</v>
      </c>
      <c r="G43" t="s">
        <v>131</v>
      </c>
      <c r="H43">
        <v>60</v>
      </c>
      <c r="I43" s="1" t="s">
        <v>186</v>
      </c>
      <c r="J43" s="2" t="e">
        <f>E43-#REF!</f>
        <v>#REF!</v>
      </c>
      <c r="K43" s="3" t="e">
        <f>VLOOKUP($H43,#REF!,2)</f>
        <v>#REF!</v>
      </c>
      <c r="L43" s="3" t="e">
        <f>VLOOKUP($H43,#REF!,3)</f>
        <v>#REF!</v>
      </c>
      <c r="M43" s="3" t="e">
        <f>VLOOKUP($H43,#REF!,4)</f>
        <v>#REF!</v>
      </c>
      <c r="N43" s="3" t="e">
        <f>VLOOKUP($H43,#REF!,6)</f>
        <v>#REF!</v>
      </c>
      <c r="O43" s="3" t="e">
        <f>VLOOKUP($H43,#REF!,7)</f>
        <v>#REF!</v>
      </c>
      <c r="P43" s="3" t="e">
        <f>VLOOKUP($H43,#REF!,8)</f>
        <v>#REF!</v>
      </c>
      <c r="Q43" s="3" t="e">
        <f>VLOOKUP($H43,#REF!,9)</f>
        <v>#REF!</v>
      </c>
    </row>
    <row r="44" spans="1:17" ht="15">
      <c r="A44" t="s">
        <v>128</v>
      </c>
      <c r="B44" t="s">
        <v>129</v>
      </c>
      <c r="D44">
        <v>8</v>
      </c>
      <c r="E44" s="4" t="s">
        <v>187</v>
      </c>
      <c r="F44">
        <v>2019</v>
      </c>
      <c r="G44" t="s">
        <v>131</v>
      </c>
      <c r="H44">
        <v>59</v>
      </c>
      <c r="I44" s="1" t="s">
        <v>188</v>
      </c>
      <c r="J44" s="2" t="e">
        <f>E44-#REF!</f>
        <v>#REF!</v>
      </c>
      <c r="K44" s="3" t="e">
        <f>VLOOKUP($H44,#REF!,2)</f>
        <v>#REF!</v>
      </c>
      <c r="L44" s="3" t="e">
        <f>VLOOKUP($H44,#REF!,3)</f>
        <v>#REF!</v>
      </c>
      <c r="M44" s="3" t="e">
        <f>VLOOKUP($H44,#REF!,4)</f>
        <v>#REF!</v>
      </c>
      <c r="N44" s="3" t="e">
        <f>VLOOKUP($H44,#REF!,6)</f>
        <v>#REF!</v>
      </c>
      <c r="O44" s="3" t="e">
        <f>VLOOKUP($H44,#REF!,7)</f>
        <v>#REF!</v>
      </c>
      <c r="P44" s="3" t="e">
        <f>VLOOKUP($H44,#REF!,8)</f>
        <v>#REF!</v>
      </c>
      <c r="Q44" s="3" t="e">
        <f>VLOOKUP($H44,#REF!,9)</f>
        <v>#REF!</v>
      </c>
    </row>
    <row r="45" spans="1:17" ht="15">
      <c r="A45" t="s">
        <v>128</v>
      </c>
      <c r="B45" t="s">
        <v>129</v>
      </c>
      <c r="D45">
        <v>8</v>
      </c>
      <c r="E45" s="4" t="s">
        <v>189</v>
      </c>
      <c r="F45">
        <v>2019</v>
      </c>
      <c r="G45" t="s">
        <v>131</v>
      </c>
      <c r="H45">
        <v>19</v>
      </c>
      <c r="J45" s="2" t="e">
        <f>E45-#REF!</f>
        <v>#REF!</v>
      </c>
      <c r="K45" s="3" t="e">
        <f>VLOOKUP($H45,#REF!,2)</f>
        <v>#REF!</v>
      </c>
      <c r="L45" s="3" t="e">
        <f>VLOOKUP($H45,#REF!,3)</f>
        <v>#REF!</v>
      </c>
      <c r="M45" s="3" t="e">
        <f>VLOOKUP($H45,#REF!,4)</f>
        <v>#REF!</v>
      </c>
      <c r="N45" s="3" t="e">
        <f>VLOOKUP($H45,#REF!,6)</f>
        <v>#REF!</v>
      </c>
      <c r="O45" s="3" t="e">
        <f>VLOOKUP($H45,#REF!,7)</f>
        <v>#REF!</v>
      </c>
      <c r="P45" s="3" t="e">
        <f>VLOOKUP($H45,#REF!,8)</f>
        <v>#REF!</v>
      </c>
      <c r="Q45" s="3" t="e">
        <f>VLOOKUP($H45,#REF!,9)</f>
        <v>#REF!</v>
      </c>
    </row>
    <row r="46" spans="1:17" ht="15">
      <c r="A46" t="s">
        <v>128</v>
      </c>
      <c r="B46" t="s">
        <v>129</v>
      </c>
      <c r="D46">
        <v>8</v>
      </c>
      <c r="E46" s="4" t="s">
        <v>190</v>
      </c>
      <c r="F46">
        <v>2019</v>
      </c>
      <c r="G46" t="s">
        <v>131</v>
      </c>
      <c r="H46">
        <v>43</v>
      </c>
      <c r="J46" s="2" t="e">
        <f>E46-#REF!</f>
        <v>#REF!</v>
      </c>
      <c r="K46" s="3" t="e">
        <f>VLOOKUP($H46,#REF!,2)</f>
        <v>#REF!</v>
      </c>
      <c r="L46" s="3" t="e">
        <f>VLOOKUP($H46,#REF!,3)</f>
        <v>#REF!</v>
      </c>
      <c r="M46" s="3" t="e">
        <f>VLOOKUP($H46,#REF!,4)</f>
        <v>#REF!</v>
      </c>
      <c r="N46" s="3" t="e">
        <f>VLOOKUP($H46,#REF!,6)</f>
        <v>#REF!</v>
      </c>
      <c r="O46" s="3" t="e">
        <f>VLOOKUP($H46,#REF!,7)</f>
        <v>#REF!</v>
      </c>
      <c r="P46" s="3" t="e">
        <f>VLOOKUP($H46,#REF!,8)</f>
        <v>#REF!</v>
      </c>
      <c r="Q46" s="3" t="e">
        <f>VLOOKUP($H46,#REF!,9)</f>
        <v>#REF!</v>
      </c>
    </row>
    <row r="47" spans="1:17" ht="15">
      <c r="A47" t="s">
        <v>128</v>
      </c>
      <c r="B47" t="s">
        <v>129</v>
      </c>
      <c r="D47">
        <v>8</v>
      </c>
      <c r="E47" s="4" t="s">
        <v>191</v>
      </c>
      <c r="F47">
        <v>2019</v>
      </c>
      <c r="G47" t="s">
        <v>131</v>
      </c>
      <c r="H47">
        <v>67</v>
      </c>
      <c r="J47" s="2" t="e">
        <f>E47-#REF!</f>
        <v>#REF!</v>
      </c>
      <c r="K47" s="3" t="e">
        <f>VLOOKUP($H47,#REF!,2)</f>
        <v>#REF!</v>
      </c>
      <c r="L47" s="3" t="e">
        <f>VLOOKUP($H47,#REF!,3)</f>
        <v>#REF!</v>
      </c>
      <c r="M47" s="3" t="e">
        <f>VLOOKUP($H47,#REF!,4)</f>
        <v>#REF!</v>
      </c>
      <c r="N47" s="3" t="e">
        <f>VLOOKUP($H47,#REF!,6)</f>
        <v>#REF!</v>
      </c>
      <c r="O47" s="3" t="e">
        <f>VLOOKUP($H47,#REF!,7)</f>
        <v>#REF!</v>
      </c>
      <c r="P47" s="3" t="e">
        <f>VLOOKUP($H47,#REF!,8)</f>
        <v>#REF!</v>
      </c>
      <c r="Q47" s="3" t="e">
        <f>VLOOKUP($H47,#REF!,9)</f>
        <v>#REF!</v>
      </c>
    </row>
    <row r="48" spans="1:17" ht="15">
      <c r="A48" t="s">
        <v>128</v>
      </c>
      <c r="B48" t="s">
        <v>129</v>
      </c>
      <c r="D48">
        <v>8</v>
      </c>
      <c r="E48" s="4" t="s">
        <v>192</v>
      </c>
      <c r="F48">
        <v>2019</v>
      </c>
      <c r="G48" t="s">
        <v>131</v>
      </c>
      <c r="H48">
        <v>55</v>
      </c>
      <c r="J48" s="2" t="e">
        <f>E48-#REF!</f>
        <v>#REF!</v>
      </c>
      <c r="K48" s="3" t="e">
        <f>VLOOKUP($H48,#REF!,2)</f>
        <v>#REF!</v>
      </c>
      <c r="L48" s="3" t="e">
        <f>VLOOKUP($H48,#REF!,3)</f>
        <v>#REF!</v>
      </c>
      <c r="M48" s="3" t="e">
        <f>VLOOKUP($H48,#REF!,4)</f>
        <v>#REF!</v>
      </c>
      <c r="N48" s="3" t="e">
        <f>VLOOKUP($H48,#REF!,6)</f>
        <v>#REF!</v>
      </c>
      <c r="O48" s="3" t="e">
        <f>VLOOKUP($H48,#REF!,7)</f>
        <v>#REF!</v>
      </c>
      <c r="P48" s="3" t="e">
        <f>VLOOKUP($H48,#REF!,8)</f>
        <v>#REF!</v>
      </c>
      <c r="Q48" s="3" t="e">
        <f>VLOOKUP($H48,#REF!,9)</f>
        <v>#REF!</v>
      </c>
    </row>
    <row r="49" spans="1:17" ht="15">
      <c r="A49" t="s">
        <v>128</v>
      </c>
      <c r="B49" t="s">
        <v>129</v>
      </c>
      <c r="D49">
        <v>8</v>
      </c>
      <c r="E49" s="4" t="s">
        <v>193</v>
      </c>
      <c r="F49">
        <v>2019</v>
      </c>
      <c r="G49" t="s">
        <v>131</v>
      </c>
      <c r="H49">
        <v>42</v>
      </c>
      <c r="J49" s="2" t="e">
        <f>E49-#REF!</f>
        <v>#REF!</v>
      </c>
      <c r="K49" s="3" t="e">
        <f>VLOOKUP($H49,#REF!,2)</f>
        <v>#REF!</v>
      </c>
      <c r="L49" s="3" t="e">
        <f>VLOOKUP($H49,#REF!,3)</f>
        <v>#REF!</v>
      </c>
      <c r="M49" s="3" t="e">
        <f>VLOOKUP($H49,#REF!,4)</f>
        <v>#REF!</v>
      </c>
      <c r="N49" s="3" t="e">
        <f>VLOOKUP($H49,#REF!,6)</f>
        <v>#REF!</v>
      </c>
      <c r="O49" s="3" t="e">
        <f>VLOOKUP($H49,#REF!,7)</f>
        <v>#REF!</v>
      </c>
      <c r="P49" s="3" t="e">
        <f>VLOOKUP($H49,#REF!,8)</f>
        <v>#REF!</v>
      </c>
      <c r="Q49" s="3" t="e">
        <f>VLOOKUP($H49,#REF!,9)</f>
        <v>#REF!</v>
      </c>
    </row>
    <row r="50" spans="1:17" ht="15">
      <c r="A50" t="s">
        <v>128</v>
      </c>
      <c r="B50" t="s">
        <v>129</v>
      </c>
      <c r="D50">
        <v>8</v>
      </c>
      <c r="E50" s="4" t="s">
        <v>194</v>
      </c>
      <c r="F50">
        <v>2019</v>
      </c>
      <c r="G50" t="s">
        <v>131</v>
      </c>
      <c r="H50">
        <v>46</v>
      </c>
      <c r="J50" s="2" t="e">
        <f>E50-#REF!</f>
        <v>#REF!</v>
      </c>
      <c r="K50" s="3" t="e">
        <f>VLOOKUP($H50,#REF!,2)</f>
        <v>#REF!</v>
      </c>
      <c r="L50" s="3" t="e">
        <f>VLOOKUP($H50,#REF!,3)</f>
        <v>#REF!</v>
      </c>
      <c r="M50" s="3" t="e">
        <f>VLOOKUP($H50,#REF!,4)</f>
        <v>#REF!</v>
      </c>
      <c r="N50" s="3" t="e">
        <f>VLOOKUP($H50,#REF!,6)</f>
        <v>#REF!</v>
      </c>
      <c r="O50" s="3" t="e">
        <f>VLOOKUP($H50,#REF!,7)</f>
        <v>#REF!</v>
      </c>
      <c r="P50" s="3" t="e">
        <f>VLOOKUP($H50,#REF!,8)</f>
        <v>#REF!</v>
      </c>
      <c r="Q50" s="3" t="e">
        <f>VLOOKUP($H50,#REF!,9)</f>
        <v>#REF!</v>
      </c>
    </row>
    <row r="51" spans="1:17" ht="15">
      <c r="A51" t="s">
        <v>128</v>
      </c>
      <c r="B51" t="s">
        <v>129</v>
      </c>
      <c r="D51">
        <v>8</v>
      </c>
      <c r="E51" s="4" t="s">
        <v>195</v>
      </c>
      <c r="F51">
        <v>2019</v>
      </c>
      <c r="G51" t="s">
        <v>131</v>
      </c>
      <c r="H51">
        <v>5</v>
      </c>
      <c r="J51" s="2" t="e">
        <f>E51-#REF!</f>
        <v>#REF!</v>
      </c>
      <c r="K51" s="3" t="e">
        <f>VLOOKUP($H51,#REF!,2)</f>
        <v>#REF!</v>
      </c>
      <c r="L51" s="3" t="e">
        <f>VLOOKUP($H51,#REF!,3)</f>
        <v>#REF!</v>
      </c>
      <c r="M51" s="3" t="e">
        <f>VLOOKUP($H51,#REF!,4)</f>
        <v>#REF!</v>
      </c>
      <c r="N51" s="3" t="e">
        <f>VLOOKUP($H51,#REF!,6)</f>
        <v>#REF!</v>
      </c>
      <c r="O51" s="3" t="e">
        <f>VLOOKUP($H51,#REF!,7)</f>
        <v>#REF!</v>
      </c>
      <c r="P51" s="3" t="e">
        <f>VLOOKUP($H51,#REF!,8)</f>
        <v>#REF!</v>
      </c>
      <c r="Q51" s="3" t="e">
        <f>VLOOKUP($H51,#REF!,9)</f>
        <v>#REF!</v>
      </c>
    </row>
    <row r="52" spans="1:17" ht="15">
      <c r="A52" t="s">
        <v>128</v>
      </c>
      <c r="B52" t="s">
        <v>129</v>
      </c>
      <c r="D52">
        <v>8</v>
      </c>
      <c r="E52" s="4" t="s">
        <v>196</v>
      </c>
      <c r="F52">
        <v>2019</v>
      </c>
      <c r="G52" t="s">
        <v>131</v>
      </c>
      <c r="H52">
        <v>32</v>
      </c>
      <c r="J52" s="2" t="e">
        <f>E52-#REF!</f>
        <v>#REF!</v>
      </c>
      <c r="K52" s="3" t="e">
        <f>VLOOKUP($H52,#REF!,2)</f>
        <v>#REF!</v>
      </c>
      <c r="L52" s="3" t="e">
        <f>VLOOKUP($H52,#REF!,3)</f>
        <v>#REF!</v>
      </c>
      <c r="M52" s="3" t="e">
        <f>VLOOKUP($H52,#REF!,4)</f>
        <v>#REF!</v>
      </c>
      <c r="N52" s="3" t="e">
        <f>VLOOKUP($H52,#REF!,6)</f>
        <v>#REF!</v>
      </c>
      <c r="O52" s="3" t="e">
        <f>VLOOKUP($H52,#REF!,7)</f>
        <v>#REF!</v>
      </c>
      <c r="P52" s="3" t="e">
        <f>VLOOKUP($H52,#REF!,8)</f>
        <v>#REF!</v>
      </c>
      <c r="Q52" s="3" t="e">
        <f>VLOOKUP($H52,#REF!,9)</f>
        <v>#REF!</v>
      </c>
    </row>
    <row r="53" spans="1:17" ht="15">
      <c r="A53" t="s">
        <v>128</v>
      </c>
      <c r="B53" t="s">
        <v>129</v>
      </c>
      <c r="D53">
        <v>8</v>
      </c>
      <c r="E53" s="4" t="s">
        <v>197</v>
      </c>
      <c r="F53">
        <v>2019</v>
      </c>
      <c r="G53" t="s">
        <v>131</v>
      </c>
      <c r="H53">
        <v>52</v>
      </c>
      <c r="J53" s="2" t="e">
        <f>E53-#REF!</f>
        <v>#REF!</v>
      </c>
      <c r="K53" s="3" t="e">
        <f>VLOOKUP($H53,#REF!,2)</f>
        <v>#REF!</v>
      </c>
      <c r="L53" s="3" t="e">
        <f>VLOOKUP($H53,#REF!,3)</f>
        <v>#REF!</v>
      </c>
      <c r="M53" s="3" t="e">
        <f>VLOOKUP($H53,#REF!,4)</f>
        <v>#REF!</v>
      </c>
      <c r="N53" s="3" t="e">
        <f>VLOOKUP($H53,#REF!,6)</f>
        <v>#REF!</v>
      </c>
      <c r="O53" s="3" t="e">
        <f>VLOOKUP($H53,#REF!,7)</f>
        <v>#REF!</v>
      </c>
      <c r="P53" s="3" t="e">
        <f>VLOOKUP($H53,#REF!,8)</f>
        <v>#REF!</v>
      </c>
      <c r="Q53" s="3" t="e">
        <f>VLOOKUP($H53,#REF!,9)</f>
        <v>#REF!</v>
      </c>
    </row>
    <row r="54" spans="1:17" ht="15">
      <c r="A54" t="s">
        <v>128</v>
      </c>
      <c r="B54" t="s">
        <v>129</v>
      </c>
      <c r="D54">
        <v>8</v>
      </c>
      <c r="E54" s="4" t="s">
        <v>198</v>
      </c>
      <c r="F54">
        <v>2019</v>
      </c>
      <c r="G54" t="s">
        <v>131</v>
      </c>
      <c r="H54">
        <v>45</v>
      </c>
      <c r="J54" s="2" t="e">
        <f>E54-#REF!</f>
        <v>#REF!</v>
      </c>
      <c r="K54" s="3" t="e">
        <f>VLOOKUP($H54,#REF!,2)</f>
        <v>#REF!</v>
      </c>
      <c r="L54" s="3" t="e">
        <f>VLOOKUP($H54,#REF!,3)</f>
        <v>#REF!</v>
      </c>
      <c r="M54" s="3" t="e">
        <f>VLOOKUP($H54,#REF!,4)</f>
        <v>#REF!</v>
      </c>
      <c r="N54" s="3" t="e">
        <f>VLOOKUP($H54,#REF!,6)</f>
        <v>#REF!</v>
      </c>
      <c r="O54" s="3" t="e">
        <f>VLOOKUP($H54,#REF!,7)</f>
        <v>#REF!</v>
      </c>
      <c r="P54" s="3" t="e">
        <f>VLOOKUP($H54,#REF!,8)</f>
        <v>#REF!</v>
      </c>
      <c r="Q54" s="3" t="e">
        <f>VLOOKUP($H54,#REF!,9)</f>
        <v>#REF!</v>
      </c>
    </row>
    <row r="55" spans="1:17" ht="15">
      <c r="A55" t="s">
        <v>128</v>
      </c>
      <c r="B55" t="s">
        <v>129</v>
      </c>
      <c r="D55">
        <v>8</v>
      </c>
      <c r="E55" s="4" t="s">
        <v>199</v>
      </c>
      <c r="F55">
        <v>2019</v>
      </c>
      <c r="G55" t="s">
        <v>131</v>
      </c>
      <c r="H55">
        <v>20</v>
      </c>
      <c r="J55" s="2" t="e">
        <f>E55-#REF!</f>
        <v>#REF!</v>
      </c>
      <c r="K55" s="3" t="e">
        <f>VLOOKUP($H55,#REF!,2)</f>
        <v>#REF!</v>
      </c>
      <c r="L55" s="3" t="e">
        <f>VLOOKUP($H55,#REF!,3)</f>
        <v>#REF!</v>
      </c>
      <c r="M55" s="3" t="e">
        <f>VLOOKUP($H55,#REF!,4)</f>
        <v>#REF!</v>
      </c>
      <c r="N55" s="3" t="e">
        <f>VLOOKUP($H55,#REF!,6)</f>
        <v>#REF!</v>
      </c>
      <c r="O55" s="3" t="e">
        <f>VLOOKUP($H55,#REF!,7)</f>
        <v>#REF!</v>
      </c>
      <c r="P55" s="3" t="e">
        <f>VLOOKUP($H55,#REF!,8)</f>
        <v>#REF!</v>
      </c>
      <c r="Q55" s="3" t="e">
        <f>VLOOKUP($H55,#REF!,9)</f>
        <v>#REF!</v>
      </c>
    </row>
    <row r="56" spans="1:17" ht="15">
      <c r="A56" t="s">
        <v>128</v>
      </c>
      <c r="B56" t="s">
        <v>129</v>
      </c>
      <c r="D56">
        <v>8</v>
      </c>
      <c r="E56" s="4" t="s">
        <v>200</v>
      </c>
      <c r="F56">
        <v>2019</v>
      </c>
      <c r="G56" t="s">
        <v>131</v>
      </c>
      <c r="H56">
        <v>35</v>
      </c>
      <c r="J56" s="2" t="e">
        <f>E56-#REF!</f>
        <v>#REF!</v>
      </c>
      <c r="K56" s="3" t="e">
        <f>VLOOKUP($H56,#REF!,2)</f>
        <v>#REF!</v>
      </c>
      <c r="L56" s="3" t="e">
        <f>VLOOKUP($H56,#REF!,3)</f>
        <v>#REF!</v>
      </c>
      <c r="M56" s="3" t="e">
        <f>VLOOKUP($H56,#REF!,4)</f>
        <v>#REF!</v>
      </c>
      <c r="N56" s="3" t="e">
        <f>VLOOKUP($H56,#REF!,6)</f>
        <v>#REF!</v>
      </c>
      <c r="O56" s="3" t="e">
        <f>VLOOKUP($H56,#REF!,7)</f>
        <v>#REF!</v>
      </c>
      <c r="P56" s="3" t="e">
        <f>VLOOKUP($H56,#REF!,8)</f>
        <v>#REF!</v>
      </c>
      <c r="Q56" s="3" t="e">
        <f>VLOOKUP($H56,#REF!,9)</f>
        <v>#REF!</v>
      </c>
    </row>
    <row r="57" spans="1:17" ht="15">
      <c r="A57" t="s">
        <v>128</v>
      </c>
      <c r="B57" t="s">
        <v>129</v>
      </c>
      <c r="D57">
        <v>8</v>
      </c>
      <c r="E57" s="4" t="s">
        <v>201</v>
      </c>
      <c r="F57">
        <v>2019</v>
      </c>
      <c r="G57" t="s">
        <v>131</v>
      </c>
      <c r="H57">
        <v>4</v>
      </c>
      <c r="J57" s="2" t="e">
        <f>E57-#REF!</f>
        <v>#REF!</v>
      </c>
      <c r="K57" s="3" t="e">
        <f>VLOOKUP($H57,#REF!,2)</f>
        <v>#REF!</v>
      </c>
      <c r="L57" s="3" t="e">
        <f>VLOOKUP($H57,#REF!,3)</f>
        <v>#REF!</v>
      </c>
      <c r="M57" s="3" t="e">
        <f>VLOOKUP($H57,#REF!,4)</f>
        <v>#REF!</v>
      </c>
      <c r="N57" s="3" t="e">
        <f>VLOOKUP($H57,#REF!,6)</f>
        <v>#REF!</v>
      </c>
      <c r="O57" s="3" t="e">
        <f>VLOOKUP($H57,#REF!,7)</f>
        <v>#REF!</v>
      </c>
      <c r="P57" s="3" t="e">
        <f>VLOOKUP($H57,#REF!,8)</f>
        <v>#REF!</v>
      </c>
      <c r="Q57" s="3" t="e">
        <f>VLOOKUP($H57,#REF!,9)</f>
        <v>#REF!</v>
      </c>
    </row>
    <row r="58" spans="1:17" ht="15">
      <c r="A58" t="s">
        <v>128</v>
      </c>
      <c r="B58" t="s">
        <v>129</v>
      </c>
      <c r="D58">
        <v>8</v>
      </c>
      <c r="E58" s="4" t="s">
        <v>202</v>
      </c>
      <c r="F58">
        <v>2019</v>
      </c>
      <c r="G58" t="s">
        <v>131</v>
      </c>
      <c r="H58">
        <v>61</v>
      </c>
      <c r="J58" s="2" t="e">
        <f>E58-#REF!</f>
        <v>#REF!</v>
      </c>
      <c r="K58" s="3" t="e">
        <f>VLOOKUP($H58,#REF!,2)</f>
        <v>#REF!</v>
      </c>
      <c r="L58" s="3" t="e">
        <f>VLOOKUP($H58,#REF!,3)</f>
        <v>#REF!</v>
      </c>
      <c r="M58" s="3" t="e">
        <f>VLOOKUP($H58,#REF!,4)</f>
        <v>#REF!</v>
      </c>
      <c r="N58" s="3" t="e">
        <f>VLOOKUP($H58,#REF!,6)</f>
        <v>#REF!</v>
      </c>
      <c r="O58" s="3" t="e">
        <f>VLOOKUP($H58,#REF!,7)</f>
        <v>#REF!</v>
      </c>
      <c r="P58" s="3" t="e">
        <f>VLOOKUP($H58,#REF!,8)</f>
        <v>#REF!</v>
      </c>
      <c r="Q58" s="3" t="e">
        <f>VLOOKUP($H58,#REF!,9)</f>
        <v>#REF!</v>
      </c>
    </row>
    <row r="59" spans="1:17" ht="15">
      <c r="A59" t="s">
        <v>128</v>
      </c>
      <c r="B59" t="s">
        <v>129</v>
      </c>
      <c r="D59">
        <v>8</v>
      </c>
      <c r="E59" s="4" t="s">
        <v>203</v>
      </c>
      <c r="F59">
        <v>2019</v>
      </c>
      <c r="G59" t="s">
        <v>131</v>
      </c>
      <c r="H59">
        <v>70</v>
      </c>
      <c r="J59" s="2" t="e">
        <f>E59-#REF!</f>
        <v>#REF!</v>
      </c>
      <c r="K59" s="3" t="e">
        <f>VLOOKUP($H59,#REF!,2)</f>
        <v>#REF!</v>
      </c>
      <c r="L59" s="3" t="e">
        <f>VLOOKUP($H59,#REF!,3)</f>
        <v>#REF!</v>
      </c>
      <c r="M59" s="3" t="e">
        <f>VLOOKUP($H59,#REF!,4)</f>
        <v>#REF!</v>
      </c>
      <c r="N59" s="3" t="e">
        <f>VLOOKUP($H59,#REF!,6)</f>
        <v>#REF!</v>
      </c>
      <c r="O59" s="3" t="e">
        <f>VLOOKUP($H59,#REF!,7)</f>
        <v>#REF!</v>
      </c>
      <c r="P59" s="3" t="e">
        <f>VLOOKUP($H59,#REF!,8)</f>
        <v>#REF!</v>
      </c>
      <c r="Q59" s="3" t="e">
        <f>VLOOKUP($H59,#REF!,9)</f>
        <v>#REF!</v>
      </c>
    </row>
    <row r="60" spans="1:17" ht="15">
      <c r="A60" t="s">
        <v>128</v>
      </c>
      <c r="B60" t="s">
        <v>129</v>
      </c>
      <c r="D60">
        <v>8</v>
      </c>
      <c r="E60" s="4" t="s">
        <v>204</v>
      </c>
      <c r="F60">
        <v>2019</v>
      </c>
      <c r="G60" t="s">
        <v>131</v>
      </c>
      <c r="H60">
        <v>48</v>
      </c>
      <c r="J60" s="2" t="e">
        <f>E60-#REF!</f>
        <v>#REF!</v>
      </c>
      <c r="K60" s="3" t="e">
        <f>VLOOKUP($H60,#REF!,2)</f>
        <v>#REF!</v>
      </c>
      <c r="L60" s="3" t="e">
        <f>VLOOKUP($H60,#REF!,3)</f>
        <v>#REF!</v>
      </c>
      <c r="M60" s="3" t="e">
        <f>VLOOKUP($H60,#REF!,4)</f>
        <v>#REF!</v>
      </c>
      <c r="N60" s="3" t="e">
        <f>VLOOKUP($H60,#REF!,6)</f>
        <v>#REF!</v>
      </c>
      <c r="O60" s="3" t="e">
        <f>VLOOKUP($H60,#REF!,7)</f>
        <v>#REF!</v>
      </c>
      <c r="P60" s="3" t="e">
        <f>VLOOKUP($H60,#REF!,8)</f>
        <v>#REF!</v>
      </c>
      <c r="Q60" s="3" t="e">
        <f>VLOOKUP($H60,#REF!,9)</f>
        <v>#REF!</v>
      </c>
    </row>
    <row r="61" spans="1:17" ht="15">
      <c r="A61" t="s">
        <v>128</v>
      </c>
      <c r="B61" t="s">
        <v>129</v>
      </c>
      <c r="D61">
        <v>8</v>
      </c>
      <c r="E61" s="4" t="s">
        <v>205</v>
      </c>
      <c r="F61">
        <v>2019</v>
      </c>
      <c r="G61" t="s">
        <v>131</v>
      </c>
      <c r="H61">
        <v>11</v>
      </c>
      <c r="J61" s="2" t="e">
        <f>E61-#REF!</f>
        <v>#REF!</v>
      </c>
      <c r="K61" s="3" t="e">
        <f>VLOOKUP($H61,#REF!,2)</f>
        <v>#REF!</v>
      </c>
      <c r="L61" s="3" t="e">
        <f>VLOOKUP($H61,#REF!,3)</f>
        <v>#REF!</v>
      </c>
      <c r="M61" s="3" t="e">
        <f>VLOOKUP($H61,#REF!,4)</f>
        <v>#REF!</v>
      </c>
      <c r="N61" s="3" t="e">
        <f>VLOOKUP($H61,#REF!,6)</f>
        <v>#REF!</v>
      </c>
      <c r="O61" s="3" t="e">
        <f>VLOOKUP($H61,#REF!,7)</f>
        <v>#REF!</v>
      </c>
      <c r="P61" s="3" t="e">
        <f>VLOOKUP($H61,#REF!,8)</f>
        <v>#REF!</v>
      </c>
      <c r="Q61" s="3" t="e">
        <f>VLOOKUP($H61,#REF!,9)</f>
        <v>#REF!</v>
      </c>
    </row>
    <row r="62" spans="1:17" ht="15">
      <c r="A62" t="s">
        <v>128</v>
      </c>
      <c r="B62" t="s">
        <v>129</v>
      </c>
      <c r="D62">
        <v>8</v>
      </c>
      <c r="E62" s="4" t="s">
        <v>206</v>
      </c>
      <c r="F62">
        <v>2019</v>
      </c>
      <c r="G62" t="s">
        <v>131</v>
      </c>
      <c r="H62">
        <v>24</v>
      </c>
      <c r="J62" s="2" t="e">
        <f>E62-#REF!</f>
        <v>#REF!</v>
      </c>
      <c r="K62" s="3" t="e">
        <f>VLOOKUP($H62,#REF!,2)</f>
        <v>#REF!</v>
      </c>
      <c r="L62" s="3" t="e">
        <f>VLOOKUP($H62,#REF!,3)</f>
        <v>#REF!</v>
      </c>
      <c r="M62" s="3" t="e">
        <f>VLOOKUP($H62,#REF!,4)</f>
        <v>#REF!</v>
      </c>
      <c r="N62" s="3" t="e">
        <f>VLOOKUP($H62,#REF!,6)</f>
        <v>#REF!</v>
      </c>
      <c r="O62" s="3" t="e">
        <f>VLOOKUP($H62,#REF!,7)</f>
        <v>#REF!</v>
      </c>
      <c r="P62" s="3" t="e">
        <f>VLOOKUP($H62,#REF!,8)</f>
        <v>#REF!</v>
      </c>
      <c r="Q62" s="3" t="e">
        <f>VLOOKUP($H62,#REF!,9)</f>
        <v>#REF!</v>
      </c>
    </row>
    <row r="63" spans="1:17" ht="15">
      <c r="A63" t="s">
        <v>128</v>
      </c>
      <c r="B63" t="s">
        <v>129</v>
      </c>
      <c r="D63">
        <v>8</v>
      </c>
      <c r="E63" s="4" t="s">
        <v>207</v>
      </c>
      <c r="F63">
        <v>2019</v>
      </c>
      <c r="G63" t="s">
        <v>131</v>
      </c>
      <c r="H63">
        <v>23</v>
      </c>
      <c r="J63" s="2" t="e">
        <f>E63-#REF!</f>
        <v>#REF!</v>
      </c>
      <c r="K63" s="3" t="e">
        <f>VLOOKUP($H63,#REF!,2)</f>
        <v>#REF!</v>
      </c>
      <c r="L63" s="3" t="e">
        <f>VLOOKUP($H63,#REF!,3)</f>
        <v>#REF!</v>
      </c>
      <c r="M63" s="3" t="e">
        <f>VLOOKUP($H63,#REF!,4)</f>
        <v>#REF!</v>
      </c>
      <c r="N63" s="3" t="e">
        <f>VLOOKUP($H63,#REF!,6)</f>
        <v>#REF!</v>
      </c>
      <c r="O63" s="3" t="e">
        <f>VLOOKUP($H63,#REF!,7)</f>
        <v>#REF!</v>
      </c>
      <c r="P63" s="3" t="e">
        <f>VLOOKUP($H63,#REF!,8)</f>
        <v>#REF!</v>
      </c>
      <c r="Q63" s="3" t="e">
        <f>VLOOKUP($H63,#REF!,9)</f>
        <v>#REF!</v>
      </c>
    </row>
    <row r="64" spans="1:17" ht="15">
      <c r="A64" t="s">
        <v>128</v>
      </c>
      <c r="B64" t="s">
        <v>129</v>
      </c>
      <c r="D64">
        <v>8</v>
      </c>
      <c r="E64" s="4" t="s">
        <v>208</v>
      </c>
      <c r="F64">
        <v>2019</v>
      </c>
      <c r="G64" t="s">
        <v>131</v>
      </c>
      <c r="H64">
        <v>26</v>
      </c>
      <c r="J64" s="2" t="e">
        <f>E64-#REF!</f>
        <v>#REF!</v>
      </c>
      <c r="K64" s="3" t="e">
        <f>VLOOKUP($H64,#REF!,2)</f>
        <v>#REF!</v>
      </c>
      <c r="L64" s="3" t="e">
        <f>VLOOKUP($H64,#REF!,3)</f>
        <v>#REF!</v>
      </c>
      <c r="M64" s="3" t="e">
        <f>VLOOKUP($H64,#REF!,4)</f>
        <v>#REF!</v>
      </c>
      <c r="N64" s="3" t="e">
        <f>VLOOKUP($H64,#REF!,6)</f>
        <v>#REF!</v>
      </c>
      <c r="O64" s="3" t="e">
        <f>VLOOKUP($H64,#REF!,7)</f>
        <v>#REF!</v>
      </c>
      <c r="P64" s="3" t="e">
        <f>VLOOKUP($H64,#REF!,8)</f>
        <v>#REF!</v>
      </c>
      <c r="Q64" s="3" t="e">
        <f>VLOOKUP($H64,#REF!,9)</f>
        <v>#REF!</v>
      </c>
    </row>
    <row r="65" spans="1:17" ht="15">
      <c r="A65" t="s">
        <v>128</v>
      </c>
      <c r="B65" t="s">
        <v>129</v>
      </c>
      <c r="D65">
        <v>8</v>
      </c>
      <c r="E65" s="4" t="s">
        <v>209</v>
      </c>
      <c r="F65">
        <v>2019</v>
      </c>
      <c r="G65" t="s">
        <v>131</v>
      </c>
      <c r="H65">
        <v>27</v>
      </c>
      <c r="J65" s="2" t="e">
        <f>E65-#REF!</f>
        <v>#REF!</v>
      </c>
      <c r="K65" s="3" t="e">
        <f>VLOOKUP($H65,#REF!,2)</f>
        <v>#REF!</v>
      </c>
      <c r="L65" s="3" t="e">
        <f>VLOOKUP($H65,#REF!,3)</f>
        <v>#REF!</v>
      </c>
      <c r="M65" s="3" t="e">
        <f>VLOOKUP($H65,#REF!,4)</f>
        <v>#REF!</v>
      </c>
      <c r="N65" s="3" t="e">
        <f>VLOOKUP($H65,#REF!,6)</f>
        <v>#REF!</v>
      </c>
      <c r="O65" s="3" t="e">
        <f>VLOOKUP($H65,#REF!,7)</f>
        <v>#REF!</v>
      </c>
      <c r="P65" s="3" t="e">
        <f>VLOOKUP($H65,#REF!,8)</f>
        <v>#REF!</v>
      </c>
      <c r="Q65" s="3" t="e">
        <f>VLOOKUP($H65,#REF!,9)</f>
        <v>#REF!</v>
      </c>
    </row>
    <row r="66" spans="1:17" ht="15">
      <c r="A66" t="s">
        <v>128</v>
      </c>
      <c r="B66" t="s">
        <v>129</v>
      </c>
      <c r="D66">
        <v>8</v>
      </c>
      <c r="E66" s="4" t="s">
        <v>210</v>
      </c>
      <c r="F66">
        <v>2019</v>
      </c>
      <c r="G66" t="s">
        <v>131</v>
      </c>
      <c r="H66">
        <v>21</v>
      </c>
      <c r="J66" s="2" t="e">
        <f>E66-#REF!</f>
        <v>#REF!</v>
      </c>
      <c r="K66" s="3" t="e">
        <f>VLOOKUP($H66,#REF!,2)</f>
        <v>#REF!</v>
      </c>
      <c r="L66" s="3" t="e">
        <f>VLOOKUP($H66,#REF!,3)</f>
        <v>#REF!</v>
      </c>
      <c r="M66" s="3" t="e">
        <f>VLOOKUP($H66,#REF!,4)</f>
        <v>#REF!</v>
      </c>
      <c r="N66" s="3" t="e">
        <f>VLOOKUP($H66,#REF!,6)</f>
        <v>#REF!</v>
      </c>
      <c r="O66" s="3" t="e">
        <f>VLOOKUP($H66,#REF!,7)</f>
        <v>#REF!</v>
      </c>
      <c r="P66" s="3" t="e">
        <f>VLOOKUP($H66,#REF!,8)</f>
        <v>#REF!</v>
      </c>
      <c r="Q66" s="3" t="e">
        <f>VLOOKUP($H66,#REF!,9)</f>
        <v>#REF!</v>
      </c>
    </row>
    <row r="67" spans="1:17" ht="15">
      <c r="A67" t="s">
        <v>128</v>
      </c>
      <c r="B67" t="s">
        <v>129</v>
      </c>
      <c r="D67">
        <v>8</v>
      </c>
      <c r="E67" s="4" t="s">
        <v>211</v>
      </c>
      <c r="F67">
        <v>2019</v>
      </c>
      <c r="G67" t="s">
        <v>131</v>
      </c>
      <c r="H67">
        <v>8</v>
      </c>
      <c r="J67" s="2" t="e">
        <f>E67-#REF!</f>
        <v>#REF!</v>
      </c>
      <c r="K67" s="3" t="e">
        <f>VLOOKUP($H67,#REF!,2)</f>
        <v>#REF!</v>
      </c>
      <c r="L67" s="3" t="e">
        <f>VLOOKUP($H67,#REF!,3)</f>
        <v>#REF!</v>
      </c>
      <c r="M67" s="3" t="e">
        <f>VLOOKUP($H67,#REF!,4)</f>
        <v>#REF!</v>
      </c>
      <c r="N67" s="3" t="e">
        <f>VLOOKUP($H67,#REF!,6)</f>
        <v>#REF!</v>
      </c>
      <c r="O67" s="3" t="e">
        <f>VLOOKUP($H67,#REF!,7)</f>
        <v>#REF!</v>
      </c>
      <c r="P67" s="3" t="e">
        <f>VLOOKUP($H67,#REF!,8)</f>
        <v>#REF!</v>
      </c>
      <c r="Q67" s="3" t="e">
        <f>VLOOKUP($H67,#REF!,9)</f>
        <v>#REF!</v>
      </c>
    </row>
    <row r="68" spans="1:17" ht="15">
      <c r="A68" t="s">
        <v>128</v>
      </c>
      <c r="B68" t="s">
        <v>129</v>
      </c>
      <c r="D68">
        <v>8</v>
      </c>
      <c r="E68" s="4" t="s">
        <v>212</v>
      </c>
      <c r="F68">
        <v>2019</v>
      </c>
      <c r="G68" t="s">
        <v>131</v>
      </c>
      <c r="H68">
        <v>100</v>
      </c>
      <c r="J68" s="2" t="e">
        <f>E68-#REF!</f>
        <v>#REF!</v>
      </c>
      <c r="K68" s="3" t="e">
        <f>VLOOKUP($H68,#REF!,2)</f>
        <v>#REF!</v>
      </c>
      <c r="L68" s="3" t="e">
        <f>VLOOKUP($H68,#REF!,3)</f>
        <v>#REF!</v>
      </c>
      <c r="M68" s="3" t="e">
        <f>VLOOKUP($H68,#REF!,4)</f>
        <v>#REF!</v>
      </c>
      <c r="N68" s="3" t="e">
        <f>VLOOKUP($H68,#REF!,6)</f>
        <v>#REF!</v>
      </c>
      <c r="O68" s="3" t="e">
        <f>VLOOKUP($H68,#REF!,7)</f>
        <v>#REF!</v>
      </c>
      <c r="P68" s="3" t="e">
        <f>VLOOKUP($H68,#REF!,8)</f>
        <v>#REF!</v>
      </c>
      <c r="Q68" s="3" t="e">
        <f>VLOOKUP($H68,#REF!,9)</f>
        <v>#REF!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&amp;C&amp;"Arial,Normalny"&amp;10&amp;A</oddHeader>
    <oddFooter>&amp;C&amp;"Arial,Normalny"&amp;10Strona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71"/>
  <sheetViews>
    <sheetView tabSelected="1" zoomScalePageLayoutView="0" workbookViewId="0" topLeftCell="A1">
      <selection activeCell="J57" sqref="J57"/>
    </sheetView>
  </sheetViews>
  <sheetFormatPr defaultColWidth="9.140625" defaultRowHeight="15"/>
  <cols>
    <col min="1" max="1" width="5.421875" style="6" bestFit="1" customWidth="1"/>
    <col min="2" max="2" width="5.28125" style="6" customWidth="1"/>
    <col min="3" max="3" width="10.8515625" style="1" customWidth="1"/>
    <col min="4" max="4" width="8.140625" style="1" bestFit="1" customWidth="1"/>
    <col min="5" max="5" width="13.28125" style="9" customWidth="1"/>
    <col min="6" max="6" width="12.7109375" style="9" customWidth="1"/>
    <col min="7" max="7" width="5.00390625" style="1" bestFit="1" customWidth="1"/>
    <col min="8" max="8" width="8.421875" style="1" bestFit="1" customWidth="1"/>
    <col min="9" max="9" width="13.8515625" style="6" customWidth="1"/>
    <col min="10" max="10" width="38.00390625" style="6" customWidth="1"/>
    <col min="11" max="11" width="11.57421875" style="1" customWidth="1"/>
    <col min="12" max="14" width="11.57421875" style="0" customWidth="1"/>
    <col min="15" max="15" width="14.57421875" style="0" customWidth="1"/>
    <col min="16" max="16" width="23.28125" style="0" customWidth="1"/>
    <col min="17" max="16384" width="11.57421875" style="0" customWidth="1"/>
  </cols>
  <sheetData>
    <row r="2" spans="1:10" ht="15">
      <c r="A2" s="6" t="s">
        <v>223</v>
      </c>
      <c r="B2" s="6" t="s">
        <v>216</v>
      </c>
      <c r="C2" s="1" t="s">
        <v>224</v>
      </c>
      <c r="D2" s="1" t="s">
        <v>120</v>
      </c>
      <c r="E2" s="9" t="s">
        <v>122</v>
      </c>
      <c r="F2" s="9" t="s">
        <v>121</v>
      </c>
      <c r="G2" s="1" t="s">
        <v>217</v>
      </c>
      <c r="H2" s="1" t="s">
        <v>225</v>
      </c>
      <c r="I2" s="6" t="s">
        <v>218</v>
      </c>
      <c r="J2" s="6" t="s">
        <v>127</v>
      </c>
    </row>
    <row r="3" ht="15">
      <c r="D3" s="2"/>
    </row>
    <row r="4" spans="1:12" ht="15">
      <c r="A4" s="11" t="s">
        <v>226</v>
      </c>
      <c r="B4" s="11"/>
      <c r="C4" s="11"/>
      <c r="D4" s="11"/>
      <c r="E4" s="11"/>
      <c r="F4" s="11"/>
      <c r="G4" s="11"/>
      <c r="H4" s="11"/>
      <c r="I4" s="11"/>
      <c r="J4" s="11"/>
      <c r="K4" s="6"/>
      <c r="L4" s="6"/>
    </row>
    <row r="5" spans="1:12" ht="15">
      <c r="A5" s="6">
        <v>1</v>
      </c>
      <c r="B5" s="6">
        <v>17</v>
      </c>
      <c r="C5" s="1" t="s">
        <v>132</v>
      </c>
      <c r="D5" s="2">
        <v>0.0015277777777777779</v>
      </c>
      <c r="E5" s="9" t="s">
        <v>29</v>
      </c>
      <c r="F5" s="9" t="s">
        <v>30</v>
      </c>
      <c r="G5" s="1" t="s">
        <v>2</v>
      </c>
      <c r="H5" s="1">
        <v>2012</v>
      </c>
      <c r="I5" s="6" t="s">
        <v>23</v>
      </c>
      <c r="K5" s="6"/>
      <c r="L5" s="6"/>
    </row>
    <row r="6" spans="1:12" ht="15">
      <c r="A6" s="6">
        <v>2</v>
      </c>
      <c r="B6" s="6">
        <v>62</v>
      </c>
      <c r="C6" s="1" t="s">
        <v>134</v>
      </c>
      <c r="D6" s="2">
        <v>0.001585648148148148</v>
      </c>
      <c r="E6" s="9" t="s">
        <v>98</v>
      </c>
      <c r="F6" s="9" t="s">
        <v>99</v>
      </c>
      <c r="G6" s="1" t="s">
        <v>6</v>
      </c>
      <c r="H6" s="1">
        <v>2012</v>
      </c>
      <c r="I6" s="6" t="s">
        <v>23</v>
      </c>
      <c r="K6" s="6"/>
      <c r="L6" s="6"/>
    </row>
    <row r="7" spans="1:12" ht="15">
      <c r="A7" s="6">
        <v>3</v>
      </c>
      <c r="B7" s="6">
        <v>22</v>
      </c>
      <c r="C7" s="1" t="s">
        <v>136</v>
      </c>
      <c r="D7" s="2">
        <v>0.0016203703703703703</v>
      </c>
      <c r="E7" s="9" t="s">
        <v>41</v>
      </c>
      <c r="F7" s="9" t="s">
        <v>42</v>
      </c>
      <c r="G7" s="1" t="s">
        <v>6</v>
      </c>
      <c r="H7" s="1">
        <v>2012</v>
      </c>
      <c r="I7" s="6" t="s">
        <v>23</v>
      </c>
      <c r="K7" s="6"/>
      <c r="L7" s="6"/>
    </row>
    <row r="8" spans="1:12" ht="15">
      <c r="A8" s="6">
        <v>4</v>
      </c>
      <c r="B8" s="6">
        <v>40</v>
      </c>
      <c r="C8" s="1" t="s">
        <v>138</v>
      </c>
      <c r="D8" s="2">
        <v>0.001724537037037037</v>
      </c>
      <c r="E8" s="9" t="s">
        <v>60</v>
      </c>
      <c r="F8" s="9" t="s">
        <v>24</v>
      </c>
      <c r="G8" s="1" t="s">
        <v>6</v>
      </c>
      <c r="H8" s="1">
        <v>2013</v>
      </c>
      <c r="I8" s="6" t="s">
        <v>23</v>
      </c>
      <c r="K8" s="6"/>
      <c r="L8" s="6"/>
    </row>
    <row r="9" spans="1:12" ht="15">
      <c r="A9" s="6">
        <v>5</v>
      </c>
      <c r="B9" s="6">
        <v>57</v>
      </c>
      <c r="C9" s="1" t="s">
        <v>140</v>
      </c>
      <c r="D9" s="2">
        <v>0.0017939814814814815</v>
      </c>
      <c r="E9" s="9" t="s">
        <v>91</v>
      </c>
      <c r="F9" s="9" t="s">
        <v>92</v>
      </c>
      <c r="G9" s="1" t="s">
        <v>2</v>
      </c>
      <c r="H9" s="1">
        <v>2013</v>
      </c>
      <c r="I9" s="6" t="s">
        <v>10</v>
      </c>
      <c r="J9" s="7" t="s">
        <v>93</v>
      </c>
      <c r="K9" s="6"/>
      <c r="L9" s="6"/>
    </row>
    <row r="10" spans="1:14" ht="15">
      <c r="A10" s="6">
        <v>6</v>
      </c>
      <c r="B10" s="6">
        <v>2</v>
      </c>
      <c r="D10" s="2">
        <v>0.0018865740740740742</v>
      </c>
      <c r="E10" s="9" t="s">
        <v>0</v>
      </c>
      <c r="F10" s="9" t="s">
        <v>5</v>
      </c>
      <c r="G10" s="1" t="s">
        <v>6</v>
      </c>
      <c r="H10" s="1">
        <v>2014</v>
      </c>
      <c r="I10" s="6" t="s">
        <v>3</v>
      </c>
      <c r="K10" s="7"/>
      <c r="L10" s="7"/>
      <c r="M10" s="7"/>
      <c r="N10" s="7"/>
    </row>
    <row r="11" spans="1:12" ht="15">
      <c r="A11" s="6">
        <v>7</v>
      </c>
      <c r="B11" s="6">
        <v>7</v>
      </c>
      <c r="D11" s="2">
        <v>0.001990740740740741</v>
      </c>
      <c r="E11" s="9" t="s">
        <v>12</v>
      </c>
      <c r="F11" s="9" t="s">
        <v>16</v>
      </c>
      <c r="G11" s="1" t="s">
        <v>6</v>
      </c>
      <c r="H11" s="1">
        <v>2014</v>
      </c>
      <c r="I11" s="6" t="s">
        <v>14</v>
      </c>
      <c r="J11" s="7" t="s">
        <v>17</v>
      </c>
      <c r="K11" s="6"/>
      <c r="L11" s="6"/>
    </row>
    <row r="12" spans="1:13" ht="15">
      <c r="A12" s="6">
        <v>8</v>
      </c>
      <c r="B12" s="6">
        <v>51</v>
      </c>
      <c r="C12" s="1" t="s">
        <v>144</v>
      </c>
      <c r="D12" s="2">
        <v>0.0021412037037037038</v>
      </c>
      <c r="E12" s="9" t="s">
        <v>78</v>
      </c>
      <c r="F12" s="9" t="s">
        <v>79</v>
      </c>
      <c r="G12" s="1" t="s">
        <v>2</v>
      </c>
      <c r="H12" s="1">
        <v>2012</v>
      </c>
      <c r="I12" s="6" t="s">
        <v>56</v>
      </c>
      <c r="K12" s="7"/>
      <c r="L12" s="7"/>
      <c r="M12" s="7"/>
    </row>
    <row r="13" spans="1:12" ht="15">
      <c r="A13" s="6">
        <v>9</v>
      </c>
      <c r="B13" s="6">
        <v>18</v>
      </c>
      <c r="D13" s="2">
        <v>0.002627314814814815</v>
      </c>
      <c r="E13" s="9" t="s">
        <v>29</v>
      </c>
      <c r="F13" s="9" t="s">
        <v>31</v>
      </c>
      <c r="G13" s="1" t="s">
        <v>6</v>
      </c>
      <c r="H13" s="1">
        <v>2015</v>
      </c>
      <c r="I13" s="6" t="s">
        <v>23</v>
      </c>
      <c r="K13" s="6"/>
      <c r="L13" s="6"/>
    </row>
    <row r="14" spans="1:12" ht="15">
      <c r="A14" s="6">
        <v>10</v>
      </c>
      <c r="B14" s="6">
        <v>54</v>
      </c>
      <c r="D14" s="2">
        <v>0.0032060185185185186</v>
      </c>
      <c r="E14" s="9" t="s">
        <v>84</v>
      </c>
      <c r="F14" s="9" t="s">
        <v>85</v>
      </c>
      <c r="G14" s="1" t="s">
        <v>2</v>
      </c>
      <c r="H14" s="1">
        <v>2017</v>
      </c>
      <c r="I14" s="6" t="s">
        <v>10</v>
      </c>
      <c r="J14" s="7" t="s">
        <v>4</v>
      </c>
      <c r="K14" s="6"/>
      <c r="L14" s="6"/>
    </row>
    <row r="15" spans="1:12" ht="15">
      <c r="A15" s="11" t="s">
        <v>213</v>
      </c>
      <c r="B15" s="11"/>
      <c r="C15" s="11"/>
      <c r="D15" s="11"/>
      <c r="E15" s="11"/>
      <c r="F15" s="11"/>
      <c r="G15" s="11"/>
      <c r="H15" s="11"/>
      <c r="I15" s="11"/>
      <c r="J15" s="11"/>
      <c r="K15" s="7"/>
      <c r="L15" s="7"/>
    </row>
    <row r="16" spans="1:12" ht="15">
      <c r="A16" s="6">
        <v>1</v>
      </c>
      <c r="B16" s="6">
        <v>58</v>
      </c>
      <c r="C16" s="1" t="s">
        <v>148</v>
      </c>
      <c r="D16" s="2">
        <v>0.0013194444444444445</v>
      </c>
      <c r="E16" s="9" t="s">
        <v>94</v>
      </c>
      <c r="F16" s="9" t="s">
        <v>95</v>
      </c>
      <c r="G16" s="1" t="s">
        <v>6</v>
      </c>
      <c r="H16" s="1">
        <v>2009</v>
      </c>
      <c r="I16" s="6" t="s">
        <v>10</v>
      </c>
      <c r="J16" s="7" t="s">
        <v>4</v>
      </c>
      <c r="K16" s="6"/>
      <c r="L16" s="6"/>
    </row>
    <row r="17" spans="1:12" ht="15">
      <c r="A17" s="6">
        <v>2</v>
      </c>
      <c r="B17" s="6">
        <v>6</v>
      </c>
      <c r="C17" s="1" t="s">
        <v>151</v>
      </c>
      <c r="D17" s="2">
        <v>0.0013425925925925925</v>
      </c>
      <c r="E17" s="9" t="s">
        <v>12</v>
      </c>
      <c r="F17" s="9" t="s">
        <v>13</v>
      </c>
      <c r="G17" s="1" t="s">
        <v>2</v>
      </c>
      <c r="H17" s="1">
        <v>2009</v>
      </c>
      <c r="I17" s="6" t="s">
        <v>14</v>
      </c>
      <c r="J17" s="7" t="s">
        <v>15</v>
      </c>
      <c r="K17" s="7"/>
      <c r="L17" s="7"/>
    </row>
    <row r="18" spans="1:14" ht="15">
      <c r="A18" s="6">
        <v>3</v>
      </c>
      <c r="B18" s="6">
        <v>50</v>
      </c>
      <c r="C18" s="1" t="s">
        <v>153</v>
      </c>
      <c r="D18" s="2">
        <v>0.0013657407407407407</v>
      </c>
      <c r="E18" s="9" t="s">
        <v>75</v>
      </c>
      <c r="F18" s="9" t="s">
        <v>77</v>
      </c>
      <c r="G18" s="1" t="s">
        <v>6</v>
      </c>
      <c r="H18" s="1">
        <v>2008</v>
      </c>
      <c r="I18" s="6" t="s">
        <v>10</v>
      </c>
      <c r="K18" s="7"/>
      <c r="L18" s="7"/>
      <c r="M18" s="7"/>
      <c r="N18" s="7"/>
    </row>
    <row r="19" spans="1:12" ht="15">
      <c r="A19" s="6">
        <v>4</v>
      </c>
      <c r="B19" s="6">
        <v>39</v>
      </c>
      <c r="C19" s="1" t="s">
        <v>156</v>
      </c>
      <c r="D19" s="2">
        <v>0.0014236111111111112</v>
      </c>
      <c r="E19" s="9" t="s">
        <v>60</v>
      </c>
      <c r="F19" s="9" t="s">
        <v>1</v>
      </c>
      <c r="G19" s="1" t="s">
        <v>2</v>
      </c>
      <c r="H19" s="1">
        <v>2011</v>
      </c>
      <c r="I19" s="6" t="s">
        <v>23</v>
      </c>
      <c r="K19" s="6"/>
      <c r="L19" s="6"/>
    </row>
    <row r="20" spans="1:12" ht="15">
      <c r="A20" s="6">
        <v>5</v>
      </c>
      <c r="B20" s="6">
        <v>53</v>
      </c>
      <c r="C20" s="1" t="s">
        <v>158</v>
      </c>
      <c r="D20" s="2">
        <v>0.0014467592592592592</v>
      </c>
      <c r="E20" s="9" t="s">
        <v>81</v>
      </c>
      <c r="F20" s="9" t="s">
        <v>82</v>
      </c>
      <c r="G20" s="1" t="s">
        <v>2</v>
      </c>
      <c r="H20" s="1">
        <v>2012</v>
      </c>
      <c r="I20" s="6" t="s">
        <v>40</v>
      </c>
      <c r="J20" s="7" t="s">
        <v>83</v>
      </c>
      <c r="K20" s="6"/>
      <c r="L20" s="6"/>
    </row>
    <row r="21" spans="1:13" ht="15">
      <c r="A21" s="6">
        <v>6</v>
      </c>
      <c r="B21" s="6">
        <v>25</v>
      </c>
      <c r="D21" s="2">
        <v>0.0014930555555555556</v>
      </c>
      <c r="E21" s="9" t="s">
        <v>43</v>
      </c>
      <c r="F21" s="9" t="s">
        <v>46</v>
      </c>
      <c r="G21" s="1" t="s">
        <v>2</v>
      </c>
      <c r="H21" s="1">
        <v>2011</v>
      </c>
      <c r="I21" s="6" t="s">
        <v>44</v>
      </c>
      <c r="K21" s="7"/>
      <c r="L21" s="7"/>
      <c r="M21" s="7"/>
    </row>
    <row r="22" spans="1:12" ht="15">
      <c r="A22" s="6">
        <v>7</v>
      </c>
      <c r="B22" s="6">
        <v>28</v>
      </c>
      <c r="D22" s="2">
        <v>0.0015162037037037036</v>
      </c>
      <c r="E22" s="9" t="s">
        <v>47</v>
      </c>
      <c r="F22" s="9" t="s">
        <v>49</v>
      </c>
      <c r="G22" s="1" t="s">
        <v>2</v>
      </c>
      <c r="H22" s="1">
        <v>2010</v>
      </c>
      <c r="I22" s="6" t="s">
        <v>44</v>
      </c>
      <c r="K22" s="6"/>
      <c r="L22" s="6"/>
    </row>
    <row r="23" spans="1:12" ht="15">
      <c r="A23" s="6">
        <v>8</v>
      </c>
      <c r="B23" s="6">
        <v>44</v>
      </c>
      <c r="C23" s="1" t="s">
        <v>162</v>
      </c>
      <c r="D23" s="2">
        <v>0.0016203703703703703</v>
      </c>
      <c r="E23" s="9" t="s">
        <v>67</v>
      </c>
      <c r="F23" s="9" t="s">
        <v>11</v>
      </c>
      <c r="G23" s="1" t="s">
        <v>6</v>
      </c>
      <c r="H23" s="1">
        <v>2011</v>
      </c>
      <c r="I23" s="6" t="s">
        <v>68</v>
      </c>
      <c r="J23" s="6" t="s">
        <v>68</v>
      </c>
      <c r="K23" s="6"/>
      <c r="L23" s="6"/>
    </row>
    <row r="24" spans="1:12" ht="15">
      <c r="A24" s="6">
        <v>9</v>
      </c>
      <c r="B24" s="6">
        <v>41</v>
      </c>
      <c r="D24" s="2">
        <v>0.0016435185185185185</v>
      </c>
      <c r="E24" s="9" t="s">
        <v>61</v>
      </c>
      <c r="F24" s="9" t="s">
        <v>62</v>
      </c>
      <c r="G24" s="1" t="s">
        <v>2</v>
      </c>
      <c r="H24" s="1">
        <v>2010</v>
      </c>
      <c r="I24" s="6" t="s">
        <v>10</v>
      </c>
      <c r="J24" s="7" t="s">
        <v>4</v>
      </c>
      <c r="K24" s="6"/>
      <c r="L24" s="6"/>
    </row>
    <row r="25" spans="1:12" ht="15">
      <c r="A25" s="6">
        <v>10</v>
      </c>
      <c r="B25" s="6">
        <v>56</v>
      </c>
      <c r="D25" s="2">
        <v>0.0016666666666666668</v>
      </c>
      <c r="E25" s="9" t="s">
        <v>88</v>
      </c>
      <c r="F25" s="9" t="s">
        <v>89</v>
      </c>
      <c r="G25" s="1" t="s">
        <v>2</v>
      </c>
      <c r="H25" s="1">
        <v>2011</v>
      </c>
      <c r="I25" s="6" t="s">
        <v>40</v>
      </c>
      <c r="J25" s="7" t="s">
        <v>90</v>
      </c>
      <c r="K25" s="7"/>
      <c r="L25" s="7"/>
    </row>
    <row r="26" spans="1:12" ht="15">
      <c r="A26" s="6">
        <v>11</v>
      </c>
      <c r="B26" s="6">
        <v>49</v>
      </c>
      <c r="D26" s="2">
        <v>0.0016898148148148148</v>
      </c>
      <c r="E26" s="9" t="s">
        <v>75</v>
      </c>
      <c r="F26" s="9" t="s">
        <v>76</v>
      </c>
      <c r="G26" s="1" t="s">
        <v>2</v>
      </c>
      <c r="H26" s="1">
        <v>2011</v>
      </c>
      <c r="I26" s="6" t="s">
        <v>10</v>
      </c>
      <c r="K26" s="7"/>
      <c r="L26" s="6"/>
    </row>
    <row r="27" spans="1:12" ht="15">
      <c r="A27" s="11" t="s">
        <v>214</v>
      </c>
      <c r="B27" s="11"/>
      <c r="C27" s="11"/>
      <c r="D27" s="11"/>
      <c r="E27" s="11"/>
      <c r="F27" s="11"/>
      <c r="G27" s="11"/>
      <c r="H27" s="11"/>
      <c r="I27" s="11"/>
      <c r="J27" s="11"/>
      <c r="K27" s="6"/>
      <c r="L27" s="6"/>
    </row>
    <row r="28" spans="1:12" ht="15">
      <c r="A28" s="11" t="s">
        <v>215</v>
      </c>
      <c r="B28" s="11"/>
      <c r="C28" s="11"/>
      <c r="D28" s="11"/>
      <c r="E28" s="11"/>
      <c r="F28" s="11"/>
      <c r="G28" s="11"/>
      <c r="H28" s="11"/>
      <c r="I28" s="11"/>
      <c r="J28" s="11"/>
      <c r="K28" s="6"/>
      <c r="L28" s="6"/>
    </row>
    <row r="29" spans="1:12" ht="15">
      <c r="A29" s="6">
        <v>1</v>
      </c>
      <c r="B29" s="6">
        <v>65</v>
      </c>
      <c r="C29" s="1" t="s">
        <v>167</v>
      </c>
      <c r="D29" s="2">
        <v>0.0017476851851851852</v>
      </c>
      <c r="E29" s="9" t="s">
        <v>104</v>
      </c>
      <c r="F29" s="9" t="s">
        <v>105</v>
      </c>
      <c r="G29" s="1" t="s">
        <v>6</v>
      </c>
      <c r="H29" s="1">
        <v>2004</v>
      </c>
      <c r="I29" s="6" t="s">
        <v>102</v>
      </c>
      <c r="K29" s="6"/>
      <c r="L29" s="6"/>
    </row>
    <row r="30" spans="1:12" ht="15">
      <c r="A30" s="6">
        <v>2</v>
      </c>
      <c r="B30" s="6">
        <v>64</v>
      </c>
      <c r="C30" s="1" t="s">
        <v>169</v>
      </c>
      <c r="D30" s="2">
        <v>0.002013888888888889</v>
      </c>
      <c r="E30" s="9" t="s">
        <v>103</v>
      </c>
      <c r="F30" s="9" t="s">
        <v>99</v>
      </c>
      <c r="G30" s="1" t="s">
        <v>6</v>
      </c>
      <c r="H30" s="1">
        <v>2004</v>
      </c>
      <c r="I30" s="6" t="s">
        <v>102</v>
      </c>
      <c r="K30" s="6"/>
      <c r="L30" s="6"/>
    </row>
    <row r="31" spans="1:12" ht="15">
      <c r="A31" s="6">
        <v>3</v>
      </c>
      <c r="B31" s="6">
        <v>63</v>
      </c>
      <c r="C31" s="1" t="s">
        <v>171</v>
      </c>
      <c r="D31" s="2">
        <v>0.002037037037037037</v>
      </c>
      <c r="E31" s="9" t="s">
        <v>100</v>
      </c>
      <c r="F31" s="9" t="s">
        <v>101</v>
      </c>
      <c r="G31" s="1" t="s">
        <v>6</v>
      </c>
      <c r="H31" s="1">
        <v>2004</v>
      </c>
      <c r="I31" s="6" t="s">
        <v>102</v>
      </c>
      <c r="K31" s="6"/>
      <c r="L31" s="6"/>
    </row>
    <row r="32" spans="1:12" ht="15">
      <c r="A32" s="6">
        <v>4</v>
      </c>
      <c r="B32" s="6">
        <v>16</v>
      </c>
      <c r="C32" s="1" t="s">
        <v>173</v>
      </c>
      <c r="D32" s="2">
        <v>0.0020601851851851853</v>
      </c>
      <c r="E32" s="9" t="s">
        <v>27</v>
      </c>
      <c r="F32" s="9" t="s">
        <v>28</v>
      </c>
      <c r="G32" s="1" t="s">
        <v>6</v>
      </c>
      <c r="H32" s="1">
        <v>2007</v>
      </c>
      <c r="I32" s="6" t="s">
        <v>10</v>
      </c>
      <c r="J32" s="7" t="s">
        <v>4</v>
      </c>
      <c r="K32" s="6"/>
      <c r="L32" s="6"/>
    </row>
    <row r="33" spans="1:12" ht="15">
      <c r="A33" s="6">
        <v>5</v>
      </c>
      <c r="B33" s="6">
        <v>30</v>
      </c>
      <c r="C33" s="1" t="s">
        <v>175</v>
      </c>
      <c r="D33" s="2">
        <v>0.0020949074074074073</v>
      </c>
      <c r="E33" s="9" t="s">
        <v>50</v>
      </c>
      <c r="F33" s="9" t="s">
        <v>1</v>
      </c>
      <c r="G33" s="1" t="s">
        <v>2</v>
      </c>
      <c r="H33" s="1">
        <v>2006</v>
      </c>
      <c r="I33" s="6" t="s">
        <v>10</v>
      </c>
      <c r="J33" s="7" t="s">
        <v>219</v>
      </c>
      <c r="K33" s="7"/>
      <c r="L33" s="7"/>
    </row>
    <row r="34" spans="1:12" ht="15">
      <c r="A34" s="6">
        <v>6</v>
      </c>
      <c r="B34" s="6">
        <v>38</v>
      </c>
      <c r="C34" s="1" t="s">
        <v>177</v>
      </c>
      <c r="D34" s="2">
        <v>0.0022222222222222222</v>
      </c>
      <c r="E34" s="9" t="s">
        <v>58</v>
      </c>
      <c r="F34" s="9" t="s">
        <v>59</v>
      </c>
      <c r="G34" s="1" t="s">
        <v>2</v>
      </c>
      <c r="H34" s="1">
        <v>2006</v>
      </c>
      <c r="I34" s="6" t="s">
        <v>220</v>
      </c>
      <c r="J34" s="6" t="s">
        <v>221</v>
      </c>
      <c r="K34" s="7"/>
      <c r="L34" s="7"/>
    </row>
    <row r="35" spans="1:12" ht="15">
      <c r="A35" s="6">
        <v>7</v>
      </c>
      <c r="B35" s="6">
        <v>34</v>
      </c>
      <c r="D35" s="2">
        <v>0.0023263888888888887</v>
      </c>
      <c r="E35" s="9" t="s">
        <v>7</v>
      </c>
      <c r="F35" s="9" t="s">
        <v>25</v>
      </c>
      <c r="G35" s="1" t="s">
        <v>6</v>
      </c>
      <c r="H35" s="1">
        <v>2005</v>
      </c>
      <c r="I35" s="6" t="s">
        <v>10</v>
      </c>
      <c r="J35" s="7" t="s">
        <v>26</v>
      </c>
      <c r="K35" s="6"/>
      <c r="L35" s="6"/>
    </row>
    <row r="36" spans="1:13" ht="15">
      <c r="A36" s="6">
        <v>8</v>
      </c>
      <c r="B36" s="6">
        <v>66</v>
      </c>
      <c r="C36" s="1" t="s">
        <v>180</v>
      </c>
      <c r="D36" s="2">
        <v>0.0024189814814814816</v>
      </c>
      <c r="E36" s="9" t="s">
        <v>106</v>
      </c>
      <c r="F36" s="9" t="s">
        <v>107</v>
      </c>
      <c r="G36" s="1" t="s">
        <v>2</v>
      </c>
      <c r="H36" s="1">
        <v>2004</v>
      </c>
      <c r="I36" s="6" t="s">
        <v>108</v>
      </c>
      <c r="K36" s="7"/>
      <c r="L36" s="7"/>
      <c r="M36" s="7"/>
    </row>
    <row r="37" spans="1:12" ht="15">
      <c r="A37" s="6">
        <v>9</v>
      </c>
      <c r="B37" s="6">
        <v>68</v>
      </c>
      <c r="C37" s="1" t="s">
        <v>182</v>
      </c>
      <c r="D37" s="2">
        <v>0.002476851851851852</v>
      </c>
      <c r="E37" s="9" t="s">
        <v>111</v>
      </c>
      <c r="F37" s="9" t="s">
        <v>95</v>
      </c>
      <c r="G37" s="1" t="s">
        <v>6</v>
      </c>
      <c r="H37" s="1">
        <v>2008</v>
      </c>
      <c r="I37" s="6" t="s">
        <v>40</v>
      </c>
      <c r="K37" s="6"/>
      <c r="L37" s="6"/>
    </row>
    <row r="38" spans="1:12" ht="15">
      <c r="A38" s="6">
        <v>10</v>
      </c>
      <c r="B38" s="6">
        <v>69</v>
      </c>
      <c r="C38" s="1" t="s">
        <v>184</v>
      </c>
      <c r="D38" s="2">
        <v>0.0026967592592592594</v>
      </c>
      <c r="E38" s="9" t="s">
        <v>112</v>
      </c>
      <c r="F38" s="9" t="s">
        <v>113</v>
      </c>
      <c r="G38" s="1" t="s">
        <v>2</v>
      </c>
      <c r="H38" s="1">
        <v>2004</v>
      </c>
      <c r="I38" s="6" t="s">
        <v>102</v>
      </c>
      <c r="K38" s="6"/>
      <c r="L38" s="6"/>
    </row>
    <row r="39" spans="1:12" ht="15">
      <c r="A39" s="6">
        <v>11</v>
      </c>
      <c r="B39" s="6">
        <v>60</v>
      </c>
      <c r="C39" s="1" t="s">
        <v>186</v>
      </c>
      <c r="D39" s="2">
        <v>0.0027430555555555554</v>
      </c>
      <c r="E39" s="9" t="s">
        <v>96</v>
      </c>
      <c r="F39" s="9" t="s">
        <v>89</v>
      </c>
      <c r="G39" s="1" t="s">
        <v>2</v>
      </c>
      <c r="H39" s="1">
        <v>2006</v>
      </c>
      <c r="I39" s="6" t="s">
        <v>40</v>
      </c>
      <c r="K39" s="6"/>
      <c r="L39" s="6"/>
    </row>
    <row r="40" spans="1:12" ht="15">
      <c r="A40" s="6">
        <v>12</v>
      </c>
      <c r="B40" s="6">
        <v>59</v>
      </c>
      <c r="C40" s="1" t="s">
        <v>188</v>
      </c>
      <c r="D40" s="2">
        <v>0.002905092592592593</v>
      </c>
      <c r="E40" s="9" t="s">
        <v>96</v>
      </c>
      <c r="F40" s="9" t="s">
        <v>97</v>
      </c>
      <c r="G40" s="1" t="s">
        <v>6</v>
      </c>
      <c r="H40" s="1">
        <v>2008</v>
      </c>
      <c r="I40" s="6" t="s">
        <v>40</v>
      </c>
      <c r="K40" s="6"/>
      <c r="L40" s="6"/>
    </row>
    <row r="41" spans="1:12" ht="15">
      <c r="A41" s="12" t="s">
        <v>227</v>
      </c>
      <c r="B41" s="12"/>
      <c r="C41" s="12"/>
      <c r="D41" s="12"/>
      <c r="E41" s="12"/>
      <c r="F41" s="12"/>
      <c r="G41" s="12"/>
      <c r="H41" s="12"/>
      <c r="I41" s="12"/>
      <c r="J41" s="12"/>
      <c r="K41" s="6"/>
      <c r="L41" s="6"/>
    </row>
    <row r="42" spans="1:12" ht="15">
      <c r="A42" s="6">
        <v>1</v>
      </c>
      <c r="B42" s="6">
        <v>19</v>
      </c>
      <c r="C42" s="1" t="s">
        <v>228</v>
      </c>
      <c r="D42" s="2">
        <v>0.020069444444444445</v>
      </c>
      <c r="E42" s="9" t="s">
        <v>32</v>
      </c>
      <c r="F42" s="9" t="s">
        <v>33</v>
      </c>
      <c r="G42" s="1" t="s">
        <v>6</v>
      </c>
      <c r="H42" s="1">
        <v>1979</v>
      </c>
      <c r="I42" s="6" t="s">
        <v>34</v>
      </c>
      <c r="J42" s="7" t="s">
        <v>35</v>
      </c>
      <c r="K42" s="6"/>
      <c r="L42" s="6"/>
    </row>
    <row r="43" spans="1:12" ht="15">
      <c r="A43" s="6">
        <v>2</v>
      </c>
      <c r="B43" s="6">
        <v>43</v>
      </c>
      <c r="C43" s="1" t="s">
        <v>229</v>
      </c>
      <c r="D43" s="2">
        <v>0.020439814814814813</v>
      </c>
      <c r="E43" s="9" t="s">
        <v>64</v>
      </c>
      <c r="F43" s="9" t="s">
        <v>11</v>
      </c>
      <c r="G43" s="1" t="s">
        <v>6</v>
      </c>
      <c r="H43" s="1">
        <v>1977</v>
      </c>
      <c r="I43" s="6" t="s">
        <v>65</v>
      </c>
      <c r="J43" s="7" t="s">
        <v>66</v>
      </c>
      <c r="K43" s="7"/>
      <c r="L43" s="6"/>
    </row>
    <row r="44" spans="1:12" ht="15">
      <c r="A44" s="6">
        <v>3</v>
      </c>
      <c r="B44" s="6">
        <v>67</v>
      </c>
      <c r="C44" s="1" t="s">
        <v>230</v>
      </c>
      <c r="D44" s="2">
        <v>0.020763888888888887</v>
      </c>
      <c r="E44" s="9" t="s">
        <v>109</v>
      </c>
      <c r="F44" s="9" t="s">
        <v>110</v>
      </c>
      <c r="G44" s="1" t="s">
        <v>6</v>
      </c>
      <c r="H44" s="1">
        <v>1979</v>
      </c>
      <c r="I44" s="6" t="s">
        <v>108</v>
      </c>
      <c r="K44" s="7"/>
      <c r="L44" s="7"/>
    </row>
    <row r="45" spans="1:12" ht="15">
      <c r="A45" s="6">
        <v>4</v>
      </c>
      <c r="B45" s="6">
        <v>55</v>
      </c>
      <c r="D45" s="2">
        <v>0.021064814814814814</v>
      </c>
      <c r="E45" s="9" t="s">
        <v>86</v>
      </c>
      <c r="F45" s="9" t="s">
        <v>87</v>
      </c>
      <c r="G45" s="1" t="s">
        <v>6</v>
      </c>
      <c r="H45" s="1">
        <v>1983</v>
      </c>
      <c r="I45" s="6" t="s">
        <v>10</v>
      </c>
      <c r="J45" s="7" t="s">
        <v>4</v>
      </c>
      <c r="K45" s="6"/>
      <c r="L45" s="6"/>
    </row>
    <row r="46" spans="1:12" ht="15">
      <c r="A46" s="6">
        <v>5</v>
      </c>
      <c r="B46" s="6">
        <v>42</v>
      </c>
      <c r="D46" s="2">
        <v>0.02136574074074074</v>
      </c>
      <c r="E46" s="9" t="s">
        <v>63</v>
      </c>
      <c r="F46" s="9" t="s">
        <v>5</v>
      </c>
      <c r="G46" s="1" t="s">
        <v>6</v>
      </c>
      <c r="H46" s="1">
        <v>1965</v>
      </c>
      <c r="I46" s="6" t="s">
        <v>10</v>
      </c>
      <c r="J46" s="7" t="s">
        <v>4</v>
      </c>
      <c r="K46" s="7"/>
      <c r="L46" s="7"/>
    </row>
    <row r="47" spans="1:12" ht="15">
      <c r="A47" s="6">
        <v>6</v>
      </c>
      <c r="B47" s="6">
        <v>46</v>
      </c>
      <c r="D47" s="2">
        <v>0.02150462962962963</v>
      </c>
      <c r="E47" s="9" t="s">
        <v>71</v>
      </c>
      <c r="F47" s="9" t="s">
        <v>55</v>
      </c>
      <c r="G47" s="1" t="s">
        <v>6</v>
      </c>
      <c r="H47" s="1">
        <v>1984</v>
      </c>
      <c r="I47" s="6" t="s">
        <v>10</v>
      </c>
      <c r="J47" s="7" t="s">
        <v>4</v>
      </c>
      <c r="K47" s="7"/>
      <c r="L47" s="7"/>
    </row>
    <row r="48" spans="1:12" ht="15">
      <c r="A48" s="6">
        <v>7</v>
      </c>
      <c r="B48" s="6">
        <v>5</v>
      </c>
      <c r="D48" s="2">
        <v>0.02181712962962963</v>
      </c>
      <c r="E48" s="9" t="s">
        <v>8</v>
      </c>
      <c r="F48" s="9" t="s">
        <v>11</v>
      </c>
      <c r="G48" s="1" t="s">
        <v>6</v>
      </c>
      <c r="H48" s="1">
        <v>1976</v>
      </c>
      <c r="I48" s="6" t="s">
        <v>10</v>
      </c>
      <c r="J48" s="7" t="s">
        <v>4</v>
      </c>
      <c r="K48" s="7"/>
      <c r="L48" s="7"/>
    </row>
    <row r="49" spans="1:12" ht="15">
      <c r="A49" s="6">
        <v>8</v>
      </c>
      <c r="B49" s="6">
        <v>32</v>
      </c>
      <c r="D49" s="2">
        <v>0.022256944444444444</v>
      </c>
      <c r="E49" s="9" t="s">
        <v>51</v>
      </c>
      <c r="F49" s="9" t="s">
        <v>52</v>
      </c>
      <c r="G49" s="1" t="s">
        <v>6</v>
      </c>
      <c r="H49" s="1">
        <v>1977</v>
      </c>
      <c r="I49" s="6" t="s">
        <v>53</v>
      </c>
      <c r="K49" s="7"/>
      <c r="L49" s="7"/>
    </row>
    <row r="50" spans="1:12" ht="15">
      <c r="A50" s="6">
        <v>9</v>
      </c>
      <c r="B50" s="6">
        <v>52</v>
      </c>
      <c r="D50" s="2">
        <v>0.022974537037037036</v>
      </c>
      <c r="E50" s="9" t="s">
        <v>80</v>
      </c>
      <c r="F50" s="9" t="s">
        <v>19</v>
      </c>
      <c r="G50" s="1" t="s">
        <v>6</v>
      </c>
      <c r="H50" s="1">
        <v>1980</v>
      </c>
      <c r="I50" s="6" t="s">
        <v>56</v>
      </c>
      <c r="K50" s="6"/>
      <c r="L50" s="6"/>
    </row>
    <row r="51" spans="1:12" ht="15">
      <c r="A51" s="6">
        <v>10</v>
      </c>
      <c r="B51" s="6">
        <v>45</v>
      </c>
      <c r="D51" s="2">
        <v>0.023125</v>
      </c>
      <c r="E51" s="9" t="s">
        <v>69</v>
      </c>
      <c r="F51" s="9" t="s">
        <v>70</v>
      </c>
      <c r="G51" s="1" t="s">
        <v>6</v>
      </c>
      <c r="H51" s="1">
        <v>1968</v>
      </c>
      <c r="I51" s="6" t="s">
        <v>10</v>
      </c>
      <c r="J51" s="7" t="s">
        <v>4</v>
      </c>
      <c r="K51" s="6"/>
      <c r="L51" s="6"/>
    </row>
    <row r="52" spans="1:12" ht="15">
      <c r="A52" s="6">
        <v>11</v>
      </c>
      <c r="B52" s="6">
        <v>20</v>
      </c>
      <c r="D52" s="2">
        <v>0.023449074074074074</v>
      </c>
      <c r="E52" s="9" t="s">
        <v>36</v>
      </c>
      <c r="F52" s="9" t="s">
        <v>37</v>
      </c>
      <c r="G52" s="1" t="s">
        <v>6</v>
      </c>
      <c r="H52" s="1">
        <v>1981</v>
      </c>
      <c r="I52" s="6" t="s">
        <v>10</v>
      </c>
      <c r="J52" s="7" t="s">
        <v>38</v>
      </c>
      <c r="K52" s="7"/>
      <c r="L52" s="7"/>
    </row>
    <row r="53" spans="1:12" ht="15">
      <c r="A53" s="6">
        <v>12</v>
      </c>
      <c r="B53" s="6">
        <v>35</v>
      </c>
      <c r="D53" s="2">
        <v>0.024872685185185185</v>
      </c>
      <c r="E53" s="9" t="s">
        <v>54</v>
      </c>
      <c r="F53" s="9" t="s">
        <v>55</v>
      </c>
      <c r="G53" s="1" t="s">
        <v>6</v>
      </c>
      <c r="H53" s="1">
        <v>1971</v>
      </c>
      <c r="I53" s="6" t="s">
        <v>56</v>
      </c>
      <c r="J53" s="7" t="s">
        <v>57</v>
      </c>
      <c r="K53" s="7"/>
      <c r="L53" s="7"/>
    </row>
    <row r="54" spans="1:12" ht="15">
      <c r="A54" s="6">
        <v>13</v>
      </c>
      <c r="B54" s="6">
        <v>4</v>
      </c>
      <c r="C54" s="1" t="s">
        <v>231</v>
      </c>
      <c r="D54" s="2">
        <v>0.024930555555555556</v>
      </c>
      <c r="E54" s="9" t="s">
        <v>8</v>
      </c>
      <c r="F54" s="9" t="s">
        <v>9</v>
      </c>
      <c r="G54" s="1" t="s">
        <v>2</v>
      </c>
      <c r="H54" s="1">
        <v>1977</v>
      </c>
      <c r="I54" s="6" t="s">
        <v>10</v>
      </c>
      <c r="J54" s="7" t="s">
        <v>4</v>
      </c>
      <c r="K54" s="7"/>
      <c r="L54" s="7"/>
    </row>
    <row r="55" spans="1:12" ht="15">
      <c r="A55" s="6">
        <v>14</v>
      </c>
      <c r="B55" s="6">
        <v>61</v>
      </c>
      <c r="D55" s="2">
        <v>0.025069444444444443</v>
      </c>
      <c r="E55" s="9" t="s">
        <v>96</v>
      </c>
      <c r="F55" s="9" t="s">
        <v>19</v>
      </c>
      <c r="G55" s="1" t="s">
        <v>6</v>
      </c>
      <c r="H55" s="1">
        <v>1985</v>
      </c>
      <c r="I55" s="6" t="s">
        <v>40</v>
      </c>
      <c r="K55" s="7"/>
      <c r="L55" s="7"/>
    </row>
    <row r="56" spans="1:12" ht="15">
      <c r="A56" s="6">
        <v>15</v>
      </c>
      <c r="B56" s="6">
        <v>70</v>
      </c>
      <c r="C56" s="1" t="s">
        <v>232</v>
      </c>
      <c r="D56" s="2">
        <v>0.025243055555555557</v>
      </c>
      <c r="E56" s="9" t="s">
        <v>114</v>
      </c>
      <c r="F56" s="9" t="s">
        <v>222</v>
      </c>
      <c r="G56" s="1" t="s">
        <v>2</v>
      </c>
      <c r="H56" s="1">
        <v>1980</v>
      </c>
      <c r="K56" s="6"/>
      <c r="L56" s="6"/>
    </row>
    <row r="57" spans="1:12" ht="15">
      <c r="A57" s="6">
        <v>16</v>
      </c>
      <c r="B57" s="6">
        <v>48</v>
      </c>
      <c r="C57" s="1" t="s">
        <v>233</v>
      </c>
      <c r="D57" s="2">
        <v>0.02591435185185185</v>
      </c>
      <c r="E57" s="9" t="s">
        <v>72</v>
      </c>
      <c r="F57" s="9" t="s">
        <v>73</v>
      </c>
      <c r="G57" s="1" t="s">
        <v>2</v>
      </c>
      <c r="H57" s="1">
        <v>1971</v>
      </c>
      <c r="I57" s="6" t="s">
        <v>74</v>
      </c>
      <c r="J57" s="7" t="s">
        <v>4</v>
      </c>
      <c r="K57" s="6"/>
      <c r="L57" s="6"/>
    </row>
    <row r="58" spans="1:12" ht="15">
      <c r="A58" s="6">
        <v>17</v>
      </c>
      <c r="B58" s="6">
        <v>11</v>
      </c>
      <c r="D58" s="2">
        <v>0.027546296296296298</v>
      </c>
      <c r="E58" s="9" t="s">
        <v>21</v>
      </c>
      <c r="F58" s="9" t="s">
        <v>22</v>
      </c>
      <c r="G58" s="1" t="s">
        <v>6</v>
      </c>
      <c r="H58" s="1">
        <v>1960</v>
      </c>
      <c r="I58" s="6" t="s">
        <v>10</v>
      </c>
      <c r="J58" s="7" t="s">
        <v>4</v>
      </c>
      <c r="K58" s="7"/>
      <c r="L58" s="7"/>
    </row>
    <row r="59" spans="1:12" ht="15">
      <c r="A59" s="6">
        <v>18</v>
      </c>
      <c r="B59" s="6">
        <v>24</v>
      </c>
      <c r="D59" s="2">
        <v>0.028194444444444446</v>
      </c>
      <c r="E59" s="9" t="s">
        <v>43</v>
      </c>
      <c r="F59" s="9" t="s">
        <v>45</v>
      </c>
      <c r="G59" s="1" t="s">
        <v>2</v>
      </c>
      <c r="H59" s="1">
        <v>1982</v>
      </c>
      <c r="I59" s="6" t="s">
        <v>44</v>
      </c>
      <c r="K59" s="7"/>
      <c r="L59" s="7"/>
    </row>
    <row r="60" spans="1:12" ht="15">
      <c r="A60" s="6">
        <v>19</v>
      </c>
      <c r="B60" s="6">
        <v>23</v>
      </c>
      <c r="D60" s="2">
        <v>0.02826388888888889</v>
      </c>
      <c r="E60" s="9" t="s">
        <v>43</v>
      </c>
      <c r="F60" s="9" t="s">
        <v>5</v>
      </c>
      <c r="G60" s="1" t="s">
        <v>6</v>
      </c>
      <c r="H60" s="1">
        <v>1983</v>
      </c>
      <c r="I60" s="6" t="s">
        <v>44</v>
      </c>
      <c r="K60" s="6"/>
      <c r="L60" s="6"/>
    </row>
    <row r="61" spans="1:12" ht="15">
      <c r="A61" s="6">
        <v>20</v>
      </c>
      <c r="B61" s="6">
        <v>26</v>
      </c>
      <c r="D61" s="2">
        <v>0.028715277777777777</v>
      </c>
      <c r="E61" s="9" t="s">
        <v>47</v>
      </c>
      <c r="F61" s="9" t="s">
        <v>5</v>
      </c>
      <c r="G61" s="1" t="s">
        <v>6</v>
      </c>
      <c r="H61" s="1">
        <v>1983</v>
      </c>
      <c r="I61" s="6" t="s">
        <v>44</v>
      </c>
      <c r="K61" s="6"/>
      <c r="L61" s="6"/>
    </row>
    <row r="62" spans="1:12" ht="15">
      <c r="A62" s="6">
        <v>21</v>
      </c>
      <c r="B62" s="6">
        <v>27</v>
      </c>
      <c r="D62" s="2">
        <v>0.031087962962962963</v>
      </c>
      <c r="E62" s="9" t="s">
        <v>47</v>
      </c>
      <c r="F62" s="9" t="s">
        <v>48</v>
      </c>
      <c r="G62" s="1" t="s">
        <v>2</v>
      </c>
      <c r="H62" s="1">
        <v>1985</v>
      </c>
      <c r="I62" s="6" t="s">
        <v>44</v>
      </c>
      <c r="K62" s="6"/>
      <c r="L62" s="6"/>
    </row>
    <row r="63" spans="1:12" ht="15">
      <c r="A63" s="6">
        <v>22</v>
      </c>
      <c r="B63" s="6">
        <v>21</v>
      </c>
      <c r="D63" s="2">
        <v>0.03149305555555556</v>
      </c>
      <c r="E63" s="9" t="s">
        <v>39</v>
      </c>
      <c r="F63" s="9" t="s">
        <v>33</v>
      </c>
      <c r="G63" s="1" t="s">
        <v>6</v>
      </c>
      <c r="H63" s="1">
        <v>1972</v>
      </c>
      <c r="I63" s="6" t="s">
        <v>40</v>
      </c>
      <c r="J63" s="7" t="s">
        <v>40</v>
      </c>
      <c r="K63" s="6"/>
      <c r="L63" s="6"/>
    </row>
    <row r="64" spans="1:12" ht="15">
      <c r="A64" s="6">
        <v>23</v>
      </c>
      <c r="B64" s="6">
        <v>8</v>
      </c>
      <c r="D64" s="2">
        <v>0.031516203703703706</v>
      </c>
      <c r="E64" s="9" t="s">
        <v>18</v>
      </c>
      <c r="F64" s="9" t="s">
        <v>19</v>
      </c>
      <c r="G64" s="1" t="s">
        <v>6</v>
      </c>
      <c r="H64" s="1">
        <v>1967</v>
      </c>
      <c r="I64" s="6" t="s">
        <v>14</v>
      </c>
      <c r="J64" s="7" t="s">
        <v>20</v>
      </c>
      <c r="K64" s="7"/>
      <c r="L64" s="7"/>
    </row>
    <row r="65" spans="1:12" ht="15">
      <c r="A65" s="6">
        <v>24</v>
      </c>
      <c r="B65" s="6">
        <v>100</v>
      </c>
      <c r="D65" s="2">
        <v>0.03162037037037037</v>
      </c>
      <c r="E65" s="9" t="s">
        <v>115</v>
      </c>
      <c r="F65" s="9" t="s">
        <v>116</v>
      </c>
      <c r="G65" s="1" t="s">
        <v>6</v>
      </c>
      <c r="H65" s="1">
        <v>1948</v>
      </c>
      <c r="I65" s="6" t="s">
        <v>102</v>
      </c>
      <c r="J65" s="7" t="s">
        <v>117</v>
      </c>
      <c r="K65" s="7"/>
      <c r="L65" s="7"/>
    </row>
    <row r="66" spans="11:12" ht="15">
      <c r="K66" s="7"/>
      <c r="L66" s="7"/>
    </row>
    <row r="69" ht="15">
      <c r="J69" s="10"/>
    </row>
    <row r="70" spans="10:12" ht="15">
      <c r="J70" s="10"/>
      <c r="K70" s="8"/>
      <c r="L70" s="8"/>
    </row>
    <row r="71" spans="11:12" ht="15">
      <c r="K71" s="8"/>
      <c r="L71" s="8"/>
    </row>
  </sheetData>
  <sheetProtection selectLockedCells="1" selectUnlockedCells="1"/>
  <mergeCells count="5">
    <mergeCell ref="A4:J4"/>
    <mergeCell ref="A15:J15"/>
    <mergeCell ref="A27:J27"/>
    <mergeCell ref="A28:J28"/>
    <mergeCell ref="A41:J4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&amp;C&amp;"Arial,Normalny"&amp;10&amp;A</oddHeader>
    <oddFooter>&amp;C&amp;"Arial,Normalny"&amp;10Strona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Rosiński</cp:lastModifiedBy>
  <dcterms:created xsi:type="dcterms:W3CDTF">2015-06-05T16:19:34Z</dcterms:created>
  <dcterms:modified xsi:type="dcterms:W3CDTF">2019-06-08T20:35:45Z</dcterms:modified>
  <cp:category/>
  <cp:version/>
  <cp:contentType/>
  <cp:contentStatus/>
  <cp:revision>53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