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16" firstSheet="12" activeTab="23"/>
  </bookViews>
  <sheets>
    <sheet name="Kluby " sheetId="1" state="hidden" r:id="rId1"/>
    <sheet name="IDZ" sheetId="2" state="hidden" r:id="rId2"/>
    <sheet name="ICH" sheetId="3" state="hidden" r:id="rId3"/>
    <sheet name="IIDZ" sheetId="4" state="hidden" r:id="rId4"/>
    <sheet name="IICH" sheetId="5" state="hidden" r:id="rId5"/>
    <sheet name="IIIDZ" sheetId="6" state="hidden" r:id="rId6"/>
    <sheet name="IIICH" sheetId="7" state="hidden" r:id="rId7"/>
    <sheet name="IV" sheetId="8" state="hidden" r:id="rId8"/>
    <sheet name="V" sheetId="9" state="hidden" r:id="rId9"/>
    <sheet name="VI" sheetId="10" state="hidden" r:id="rId10"/>
    <sheet name="VII" sheetId="11" state="hidden" r:id="rId11"/>
    <sheet name="Trojki" sheetId="12" state="hidden" r:id="rId12"/>
    <sheet name="T_IDZ" sheetId="13" r:id="rId13"/>
    <sheet name="T_ICH" sheetId="14" r:id="rId14"/>
    <sheet name="T_IIDZ" sheetId="15" r:id="rId15"/>
    <sheet name="T_IICH" sheetId="16" r:id="rId16"/>
    <sheet name="T_IIIDZ" sheetId="17" r:id="rId17"/>
    <sheet name="T_IIICH" sheetId="18" r:id="rId18"/>
    <sheet name="T_IV" sheetId="19" r:id="rId19"/>
    <sheet name="T_V" sheetId="20" r:id="rId20"/>
    <sheet name="T_VI" sheetId="21" r:id="rId21"/>
    <sheet name="T_VII" sheetId="22" r:id="rId22"/>
    <sheet name="T_VIII" sheetId="23" r:id="rId23"/>
    <sheet name="SUMA BIEGU" sheetId="24" r:id="rId24"/>
  </sheets>
  <definedNames>
    <definedName name="_xlnm.Print_Area" localSheetId="2">'ICH'!$A$1:$E$31</definedName>
    <definedName name="_xlnm.Print_Area" localSheetId="1">'IDZ'!$A$1:$E$35</definedName>
    <definedName name="_xlnm.Print_Area" localSheetId="4">'IICH'!$A$1:$E$22</definedName>
    <definedName name="_xlnm.Print_Area" localSheetId="3">'IIDZ'!$A$1:$E$22</definedName>
    <definedName name="_xlnm.Print_Area" localSheetId="0">'Kluby '!$A$1:$G$14</definedName>
    <definedName name="_xlnm.Print_Area" localSheetId="23">'SUMA BIEGU'!$A$1:$N$23</definedName>
    <definedName name="_xlnm.Print_Area" localSheetId="13">'T_ICH'!$A$1:$D$10</definedName>
    <definedName name="_xlnm.Print_Area" localSheetId="12">'T_IDZ'!$A$1:$D$8</definedName>
    <definedName name="_xlnm.Print_Area" localSheetId="15">'T_IICH'!$A$1:$D$31</definedName>
    <definedName name="_xlnm.Print_Area" localSheetId="14">'T_IIDZ'!$A$1:$D$31</definedName>
    <definedName name="_xlnm.Print_Area" localSheetId="17">'T_IIICH'!$A$1:$D$31</definedName>
    <definedName name="_xlnm.Print_Area" localSheetId="16">'T_IIIDZ'!$A$1:$D$31</definedName>
    <definedName name="_xlnm.Print_Area" localSheetId="18">'T_IV'!$A$1:$D$13</definedName>
    <definedName name="_xlnm.Print_Area" localSheetId="19">'T_V'!$A$1:$L$15</definedName>
    <definedName name="_xlnm.Print_Area" localSheetId="20">'T_VI'!$A$1:$L$8</definedName>
    <definedName name="_xlnm.Print_Area" localSheetId="21">'T_VII'!$A$1:$L$4</definedName>
    <definedName name="_xlnm.Print_Area" localSheetId="22">'T_VIII'!$A$1:$L$17</definedName>
    <definedName name="_xlnm.Print_Area" localSheetId="11">'Trojki'!$A$1:$E$31</definedName>
    <definedName name="Excel_BuiltIn_Print_Area17">#REF!</definedName>
    <definedName name="Excel_BuiltIn_Print_Area19">#REF!</definedName>
    <definedName name="Excel_BuiltIn_Print_Area_5">'SUMA BIEGU'!$A$1:$N$19</definedName>
    <definedName name="Excel_BuiltIn_Print_Area_13">'T_V'!$A$1:$L$46</definedName>
    <definedName name="Excel_BuiltIn_Print_Area_14">'T_VI'!$A$1:$L$32</definedName>
    <definedName name="Excel_BuiltIn_Print_Area_10_1">'T_IIIDZ'!$A$1:$D$20</definedName>
    <definedName name="Excel_BuiltIn_Print_Area_12_1">'T_V'!$A$1:$L$59</definedName>
    <definedName name="Excel_BuiltIn_Print_Area_13_1">'T_VI'!$A$1:$L$26</definedName>
    <definedName name="Excel_BuiltIn_Print_Area_7_1">'T_IICH'!$A$1:$D$18</definedName>
    <definedName name="Excel_BuiltIn_Print_Area_8_1">'T_IIDZ'!$A$1:$D$18</definedName>
    <definedName name="Excel_BuiltIn_Print_Area_9_1">'T_IIICH'!$A$1:$D$9</definedName>
    <definedName name="Excel_BuiltIn_Print_Area_10_11">'T_IIIDZ'!$A$1:$D$6</definedName>
    <definedName name="Excel_BuiltIn_Print_Area_12_11">'T_V'!$A$1:$L$51</definedName>
    <definedName name="Excel_BuiltIn_Print_Area_13_11">'T_VI'!$A$1:$L$35</definedName>
    <definedName name="Excel_BuiltIn_Print_Area_15_1">#REF!</definedName>
    <definedName name="Excel_BuiltIn_Print_Area_17">#REF!</definedName>
    <definedName name="Excel_BuiltIn_Print_Area_18_1">'T_IICH'!$A$1:$D$13</definedName>
    <definedName name="Excel_BuiltIn_Print_Area_17_1">'T_IIDZ'!$A$1:$D$11</definedName>
    <definedName name="Excel_BuiltIn_Print_Area_22_1">'T_V'!$A$1:$L$32</definedName>
    <definedName name="Excel_BuiltIn_Print_Area_23_1">'T_VI'!$A$1:$L$25</definedName>
    <definedName name="Excel_BuiltIn_Print_Area_14_1_1">#REF!</definedName>
    <definedName name="Excel_BuiltIn_Print_Area_17_1_1">'T_IIDZ'!$A$1:$D$14</definedName>
    <definedName name="Excel_BuiltIn_Print_Area_22_1_1">'T_V'!$A$1:$L$21</definedName>
    <definedName name="Excel_BuiltIn_Print_Area_23_1_1">'T_VI'!$A$1:$L$19</definedName>
    <definedName name="Excel_BuiltIn_Print_Area_14_1_1_1">#REF!</definedName>
    <definedName name="Excel_BuiltIn_Print_Area_14_1_1_1_1">#REF!</definedName>
    <definedName name="Excel_BuiltIn_Print_Area_20_1">'T_IIICH'!$A$1:$D$22</definedName>
    <definedName name="Excel_BuiltIn_Print_Area_19_1">'T_IIIDZ'!$A$1:$D$21</definedName>
    <definedName name="Excel_BuiltIn_Print_Area_22_1_1_1">'T_V'!$A$1:$L$31</definedName>
    <definedName name="Excel_BuiltIn_Print_Area_23_1_1_1">'T_VI'!$A$1:$L$31</definedName>
    <definedName name="Excel_BuiltIn__FilterDatabase_3">'IDZ'!$A$1:$E$35</definedName>
    <definedName name="Excel_BuiltIn__FilterDatabase_4">'ICH'!$A$1:$E$31</definedName>
    <definedName name="Excel_BuiltIn__FilterDatabase_4_1">'ICH'!$A$1:$E$31</definedName>
    <definedName name="Excel_BuiltIn_Print_Area_14_1_1_1_1_1">#REF!</definedName>
    <definedName name="Excel_BuiltIn_Print_Area_14_1_1_1_1_1_1">#REF!</definedName>
    <definedName name="Excel_BuiltIn_Print_Area_14_1_1_1_1_1_1_1">#REF!</definedName>
    <definedName name="Excel_BuiltIn_Print_Area_17_1_1_1_1_1_1">'T_IIDZ'!$A$1:$D$21</definedName>
    <definedName name="Excel_BuiltIn_Print_Area_18_1_1_1_1">'T_IICH'!$A$1:$D$25</definedName>
    <definedName name="Excel_BuiltIn_Print_Area_18_1_1_1_1_1">'T_IICH'!$A$1:$D$22</definedName>
    <definedName name="Excel_BuiltIn_Print_Area_18_1_1_1_1_1_1">'T_IICH'!$A$1:$D$15</definedName>
    <definedName name="Excel_BuiltIn_Print_Area_19_1_1">'T_IIIDZ'!$A$1:$D$21</definedName>
    <definedName name="Excel_BuiltIn_Print_Area_20_1_1">'T_IIICH'!$A$1:$D$21</definedName>
    <definedName name="Excel_BuiltIn_Print_Area_20_1_1_1">'T_IIICH'!$A$1:$D$21</definedName>
    <definedName name="Excel_BuiltIn_Print_Area_22_1_1_1_1">'T_V'!$A$1:$L$40</definedName>
    <definedName name="Excel_BuiltIn_Print_Area_22_1_1_1_1_1">'T_V'!$A$1:$L$35</definedName>
    <definedName name="Excel_BuiltIn_Print_Area_22_1_1_1_1_1_1">'T_V'!$A$1:$L$20</definedName>
    <definedName name="Excel_BuiltIn_Print_Area_23_1_1_1_1">'T_VI'!$A$1:$L$37</definedName>
    <definedName name="Excel_BuiltIn_Print_Area_23_1_1_1_1_1">'T_VI'!$A$1:$L$22</definedName>
    <definedName name="Excel_BuiltIn_Print_Area_23_1_1_1_1_1_1">'T_VI'!$A$1:$L$21</definedName>
  </definedNames>
  <calcPr fullCalcOnLoad="1"/>
</workbook>
</file>

<file path=xl/sharedStrings.xml><?xml version="1.0" encoding="utf-8"?>
<sst xmlns="http://schemas.openxmlformats.org/spreadsheetml/2006/main" count="1525" uniqueCount="477">
  <si>
    <t>Miejsce</t>
  </si>
  <si>
    <t>KLUB</t>
  </si>
  <si>
    <t>Siemianowice 10.01.2010r.</t>
  </si>
  <si>
    <t>Dąbrowa G. 28.03.2010</t>
  </si>
  <si>
    <t>RAZEM</t>
  </si>
  <si>
    <t>PUNKTY</t>
  </si>
  <si>
    <t>UDZIAŁ</t>
  </si>
  <si>
    <t>MIEJSCE</t>
  </si>
  <si>
    <t>ZAWODNIK</t>
  </si>
  <si>
    <t>KATEGORIA</t>
  </si>
  <si>
    <t>I dz</t>
  </si>
  <si>
    <t>Paruzel Weronika</t>
  </si>
  <si>
    <t>SKS Champion SP 5 Tarnowskie Góry</t>
  </si>
  <si>
    <t>Kocot Julia</t>
  </si>
  <si>
    <t>Kowalska Małgorzata</t>
  </si>
  <si>
    <t>Kuziak Sandra</t>
  </si>
  <si>
    <t>Jałowiecka Jagoda</t>
  </si>
  <si>
    <t>Zając Angelika</t>
  </si>
  <si>
    <t>Nowakowska Anna</t>
  </si>
  <si>
    <t>Koloska Agata</t>
  </si>
  <si>
    <t>Cybulska Weronika</t>
  </si>
  <si>
    <t>MOSiR TKKF Saturn Czeladz</t>
  </si>
  <si>
    <t>Jaworska Anna</t>
  </si>
  <si>
    <t>SP 32 Chorzów</t>
  </si>
  <si>
    <t>Kądziela Agnieszka</t>
  </si>
  <si>
    <t>Zabrze Domowy Klub Sportowy</t>
  </si>
  <si>
    <t>I ch</t>
  </si>
  <si>
    <t>Kaczyński Sławek</t>
  </si>
  <si>
    <t>Niezrzeszony</t>
  </si>
  <si>
    <t>Wenda Patryk</t>
  </si>
  <si>
    <t>Mansel Patryk</t>
  </si>
  <si>
    <t>Stefański Dawid</t>
  </si>
  <si>
    <t>MOSiR Piekary Śląskie</t>
  </si>
  <si>
    <t>Kądziela Mateusz</t>
  </si>
  <si>
    <t>Głodek Łukasz</t>
  </si>
  <si>
    <t>Koźbiał Kamil</t>
  </si>
  <si>
    <t>Skrzypek Błażej</t>
  </si>
  <si>
    <t>Skrzypek Radosław</t>
  </si>
  <si>
    <t>Michalski Marcin</t>
  </si>
  <si>
    <t>II dz</t>
  </si>
  <si>
    <t>Miguła Sabina</t>
  </si>
  <si>
    <t>MOSiR Łaziska Górne</t>
  </si>
  <si>
    <t>Wielgosińska Malwina</t>
  </si>
  <si>
    <t>Spyra Nicola</t>
  </si>
  <si>
    <t>Kuras Magdalena</t>
  </si>
  <si>
    <t>Chorzów</t>
  </si>
  <si>
    <t>II ch</t>
  </si>
  <si>
    <t>III dz</t>
  </si>
  <si>
    <t>III ch</t>
  </si>
  <si>
    <t>Jagieła Michał</t>
  </si>
  <si>
    <t>Flaczek Przemysław</t>
  </si>
  <si>
    <t>IV</t>
  </si>
  <si>
    <t>V</t>
  </si>
  <si>
    <t>VI</t>
  </si>
  <si>
    <t>Fijałkowski Zbigniew</t>
  </si>
  <si>
    <t>Jastrząb Ruda Śląska</t>
  </si>
  <si>
    <t>Mróz Jan</t>
  </si>
  <si>
    <t>KWK Ziemowit</t>
  </si>
  <si>
    <t>Heleniak Edward</t>
  </si>
  <si>
    <t>Sznapka Eugeniusz</t>
  </si>
  <si>
    <t>MOSiR Skałka Świętochłowice</t>
  </si>
  <si>
    <t>Leśniewski Stanisław</t>
  </si>
  <si>
    <t>Dołgopoły Eugeniusz</t>
  </si>
  <si>
    <t>Ćwikliński Waldemar</t>
  </si>
  <si>
    <t>Gaweł Tadeusz</t>
  </si>
  <si>
    <t>Urbankiewicz Artur</t>
  </si>
  <si>
    <t>VII</t>
  </si>
  <si>
    <t>Węgler Zbigniew</t>
  </si>
  <si>
    <t>Łopatka Kazimierz</t>
  </si>
  <si>
    <t>Wujko Józef</t>
  </si>
  <si>
    <t>Zawodnik</t>
  </si>
  <si>
    <t>Chorzów 11.10.2009r.</t>
  </si>
  <si>
    <t>Kategoria</t>
  </si>
  <si>
    <t>Punkty</t>
  </si>
  <si>
    <t>Klub</t>
  </si>
  <si>
    <t>Katowice</t>
  </si>
  <si>
    <t>SUMA PO BIEGU</t>
  </si>
  <si>
    <t>JANAS JULIA</t>
  </si>
  <si>
    <t>SP 3 DĄBROWA GÓRNICZA</t>
  </si>
  <si>
    <t>MOSIR TKKF SATURN CZELADŹ</t>
  </si>
  <si>
    <t>NAZIĘBŁO OKSANA</t>
  </si>
  <si>
    <t>PASTERNY ZUZANNA</t>
  </si>
  <si>
    <t>MOSIR PIEKARY ŚLĄSKIE</t>
  </si>
  <si>
    <t>ŚMIERZCHALSKA PAULINA</t>
  </si>
  <si>
    <t>SP 32 KATOWICE</t>
  </si>
  <si>
    <t xml:space="preserve"> </t>
  </si>
  <si>
    <t>WINIARSKA NATALIA</t>
  </si>
  <si>
    <t>PAŁYSKA MARTA</t>
  </si>
  <si>
    <t>FORTUNA ZAZANNA</t>
  </si>
  <si>
    <t>IND</t>
  </si>
  <si>
    <t>STEFAŃSKI BARTŁOMIEJ</t>
  </si>
  <si>
    <t>CZAJĘCKI JAKUB</t>
  </si>
  <si>
    <t>MILIK BARTOSZ</t>
  </si>
  <si>
    <t>SP 34 KATOWICE</t>
  </si>
  <si>
    <t>UKS Karlik Chorzów</t>
  </si>
  <si>
    <t>RAMZA KRZYSTOF</t>
  </si>
  <si>
    <t>MOTYLSKI JAKUB</t>
  </si>
  <si>
    <t>ZAWISZA STARA KUŹNIA</t>
  </si>
  <si>
    <t>TOMA DOMINIK</t>
  </si>
  <si>
    <t>UKS KARLIK CHORZÓW</t>
  </si>
  <si>
    <t>FRAŚ ADAM</t>
  </si>
  <si>
    <t>TOMA FRANCISZEK</t>
  </si>
  <si>
    <t>MAŚNICA MICHAŁ</t>
  </si>
  <si>
    <t>CIECHOMSKA NATALIA</t>
  </si>
  <si>
    <t>KOŁODZIEJCZYK PAULINA</t>
  </si>
  <si>
    <t>SKS CHAMPION LASOWICE</t>
  </si>
  <si>
    <t>FURMAN MONIKA</t>
  </si>
  <si>
    <t>SP 20 KATOWICE</t>
  </si>
  <si>
    <t>GAJ JOANNA</t>
  </si>
  <si>
    <t>GIM 21 KATOWICE</t>
  </si>
  <si>
    <t>GAJ ALEKSANDRA</t>
  </si>
  <si>
    <t>SOŁTYSIK PAULINA</t>
  </si>
  <si>
    <t>BATKO AGATA</t>
  </si>
  <si>
    <t>GIM 23 KATOWICE</t>
  </si>
  <si>
    <t>MIŚ MAŁGORZATA</t>
  </si>
  <si>
    <t>MYRCIK MARTYNA</t>
  </si>
  <si>
    <t>BOMOWSKA PATRYCJA</t>
  </si>
  <si>
    <t>WALKIEWICZ PAULINA</t>
  </si>
  <si>
    <t>KRÓLIKOWSKA ANGELIKA</t>
  </si>
  <si>
    <t>JAGIEŁA PATRYCJA</t>
  </si>
  <si>
    <t>MASZEWSKA PAULA</t>
  </si>
  <si>
    <t>SŁOWIAK KAROLINA</t>
  </si>
  <si>
    <t>WILCZAK KAJA</t>
  </si>
  <si>
    <t>GŁOS MARTYNA</t>
  </si>
  <si>
    <t>LENART ALEKSANDRA</t>
  </si>
  <si>
    <t>WIERZYCKA DARIA</t>
  </si>
  <si>
    <t>KAMIŃSKA ANNA</t>
  </si>
  <si>
    <t>ŚMIERZCHALSKA KASIA</t>
  </si>
  <si>
    <t>BEHR MARTYNA</t>
  </si>
  <si>
    <t>SZUMILAS NIKOLA</t>
  </si>
  <si>
    <t>PUSTELNIK ALEKSANDRA</t>
  </si>
  <si>
    <t>MICHALCZAK WIKTORIA</t>
  </si>
  <si>
    <t>KALWARSKA JULIA</t>
  </si>
  <si>
    <t>KOZŁOWSKA NATALIA</t>
  </si>
  <si>
    <t>FITYKA ZAZANNA</t>
  </si>
  <si>
    <t>NOWARA JULIA</t>
  </si>
  <si>
    <t>KOPAŃSKA KLAUDIA</t>
  </si>
  <si>
    <t>ŚLĄZAK FILIP</t>
  </si>
  <si>
    <t>SARNA ROBERT</t>
  </si>
  <si>
    <t>SZYMAŁA PATRYK</t>
  </si>
  <si>
    <t>PYRYT JAKUB</t>
  </si>
  <si>
    <t>KOWALCZYK JAKUB</t>
  </si>
  <si>
    <t>ORŁOWSKI IGOR</t>
  </si>
  <si>
    <t>ADAMSKI SZYMON</t>
  </si>
  <si>
    <t>MICHALAK MATEUSZ</t>
  </si>
  <si>
    <t>WENZEL JAKUB</t>
  </si>
  <si>
    <t>KRZYSTANEK KRZYSZTOF</t>
  </si>
  <si>
    <t>LEŚNIKOWSKI PIOTR</t>
  </si>
  <si>
    <t>LUSZYŃSKI KAMIL</t>
  </si>
  <si>
    <t>TUCHEWICZ MARCIN</t>
  </si>
  <si>
    <t>MALARZ SŁAWOMIR</t>
  </si>
  <si>
    <t>CIECHOMSKI PAWEŁ</t>
  </si>
  <si>
    <t>SADOWSKI JAKUB</t>
  </si>
  <si>
    <t>GŁOWANIA PATRYK</t>
  </si>
  <si>
    <t>MOTYLSKI PATRYK</t>
  </si>
  <si>
    <t>HEIMANN RAFAŁ</t>
  </si>
  <si>
    <t>MROWIEC KRZYSZTOF</t>
  </si>
  <si>
    <t>CHŁOMIEC JAKUB</t>
  </si>
  <si>
    <t>PIETRUSZKA DOMONIK</t>
  </si>
  <si>
    <t>AUGUSTYNOWICZ MATEUSZ</t>
  </si>
  <si>
    <t>BLOCHER DOMINIK</t>
  </si>
  <si>
    <t>TUCHEWICZ RAFAŁ</t>
  </si>
  <si>
    <t>PALETA SZYMON</t>
  </si>
  <si>
    <t>ZARĘBSKI JAKUB</t>
  </si>
  <si>
    <t>RAJFURA DAWID</t>
  </si>
  <si>
    <t>LEŚNIKOWSKI DAWID</t>
  </si>
  <si>
    <t>ZIELIŃSKI POTR</t>
  </si>
  <si>
    <t>PTAŚ AGNIESZKA</t>
  </si>
  <si>
    <t>RAJZER KAROLINA</t>
  </si>
  <si>
    <t>GIM 20 KATOWICE</t>
  </si>
  <si>
    <t>ADAMIECKA JULIA</t>
  </si>
  <si>
    <t>MROWIEC WIKTORIA</t>
  </si>
  <si>
    <t>PADO KATARZYNA</t>
  </si>
  <si>
    <t>LO 3 KATOWICE</t>
  </si>
  <si>
    <t>BOSOBWSKA  KAROLINA</t>
  </si>
  <si>
    <t>ŁABANOWSKA KATARZYNA</t>
  </si>
  <si>
    <t>KOWALSKA MARTA</t>
  </si>
  <si>
    <t>CIĘŻKA L NATALIA</t>
  </si>
  <si>
    <t>OKOŃ MARTA</t>
  </si>
  <si>
    <t>KOWALSKA KLAUDIA</t>
  </si>
  <si>
    <t>BOŁAWA ALEKSANDRA</t>
  </si>
  <si>
    <t>ŻEBROWSKA JULIA</t>
  </si>
  <si>
    <t>STACHURSKA DARIA</t>
  </si>
  <si>
    <t>WOJSŁAW JULIA</t>
  </si>
  <si>
    <t>SZILA KAROLINA</t>
  </si>
  <si>
    <t>JAGIEŁA WIKTORIA</t>
  </si>
  <si>
    <t>WOJTASZEK PATRYCJA</t>
  </si>
  <si>
    <t>OLSZEWSKA MAGDA</t>
  </si>
  <si>
    <t>OLEKSAK TANIA</t>
  </si>
  <si>
    <t>OLEŚ ANGELIKA</t>
  </si>
  <si>
    <t>ŻYCHOŃ NATALIA</t>
  </si>
  <si>
    <t>SMYREK AGATA</t>
  </si>
  <si>
    <t>KIK ADA</t>
  </si>
  <si>
    <t>KĘDZIOREK MAŁGOR5ZATA</t>
  </si>
  <si>
    <t>BORYCZKA WERONIKA</t>
  </si>
  <si>
    <t>OLSZEWSKA WIOLETTA</t>
  </si>
  <si>
    <t>GRUGIEL HANNA</t>
  </si>
  <si>
    <t>ADAMKIEWICZ WIKTORIA</t>
  </si>
  <si>
    <t>KALAGA KATARZYNA</t>
  </si>
  <si>
    <t>NEUMAN MARCIN</t>
  </si>
  <si>
    <t>TKKF TRIATHLON DĄBROWA GÓRNICZA</t>
  </si>
  <si>
    <t>KONIECZNIAK PRZEMYSŁAW</t>
  </si>
  <si>
    <t>LO 2 BĘDZIN</t>
  </si>
  <si>
    <t>ZBRZEŹNY PATRYK</t>
  </si>
  <si>
    <t>KLIMOWICZ PIOTR</t>
  </si>
  <si>
    <t>STEFAŃSKI AMADEUSZ</t>
  </si>
  <si>
    <t>JABŁOŃSKI PAWEŁ</t>
  </si>
  <si>
    <t>LO 8 KATOWICE</t>
  </si>
  <si>
    <t>MAJER DOMINIK</t>
  </si>
  <si>
    <t>KŁYZ DAWID</t>
  </si>
  <si>
    <t>GIM 19 KATOWICE</t>
  </si>
  <si>
    <t>KOKOSIŃSKI JACEK</t>
  </si>
  <si>
    <t>TANDERA DANIEL</t>
  </si>
  <si>
    <t>STARCZEWSKI FILIP</t>
  </si>
  <si>
    <t>KOSTRZEWSKI WOJCIECH</t>
  </si>
  <si>
    <t>BANAŚ RAFAŁ</t>
  </si>
  <si>
    <t>SZCZUPSKI DAWID</t>
  </si>
  <si>
    <t>HORNICKI BARTŁOMIEJ</t>
  </si>
  <si>
    <t>GRYCIUK PIOTR</t>
  </si>
  <si>
    <t>TKACZ DOMINIK</t>
  </si>
  <si>
    <t>WYRWA DOMINIK</t>
  </si>
  <si>
    <t>ZAJĄC OSKAR</t>
  </si>
  <si>
    <t>DECOWSKI PIOTR</t>
  </si>
  <si>
    <t>ŻABICKI FILIP</t>
  </si>
  <si>
    <t>TKACZ JAKUB</t>
  </si>
  <si>
    <t>KLASZCZYK JAN</t>
  </si>
  <si>
    <t>KLAR KRZYSZTOF</t>
  </si>
  <si>
    <t>FORTUNA SZYMON</t>
  </si>
  <si>
    <t>GOLEC WOJCIECH</t>
  </si>
  <si>
    <t>CYRULIK MATEUSZ</t>
  </si>
  <si>
    <t>MIKOŁAJEK MARCIN</t>
  </si>
  <si>
    <t>SKURZYŃSKI DOMINIK</t>
  </si>
  <si>
    <t>WALERUS PIOTR</t>
  </si>
  <si>
    <t>WYLECIAŁ DOROTA</t>
  </si>
  <si>
    <t>SMYREK PAULINA</t>
  </si>
  <si>
    <t>WILK EDYTA</t>
  </si>
  <si>
    <t>JAKUBCZYK BARABARA</t>
  </si>
  <si>
    <t>ŚLIMOK ALEKSANDRA</t>
  </si>
  <si>
    <t>LO 7 KATOWICE</t>
  </si>
  <si>
    <t>CZEKAŃSKA LUIZA</t>
  </si>
  <si>
    <t>WINKLER KATOWICE</t>
  </si>
  <si>
    <t>MERTA HALINA</t>
  </si>
  <si>
    <t>STACHURSKA ANNA</t>
  </si>
  <si>
    <t>RUSIN EWA</t>
  </si>
  <si>
    <t>KOTARSKA EWA</t>
  </si>
  <si>
    <t>TRYBEK WANDA</t>
  </si>
  <si>
    <t>FORTUNA RENATA</t>
  </si>
  <si>
    <t>Siemianowice Śląskie</t>
  </si>
  <si>
    <t xml:space="preserve">Dąbrowa Górnicza  </t>
  </si>
  <si>
    <t xml:space="preserve">Świętochłowice </t>
  </si>
  <si>
    <t xml:space="preserve">Czeladź   </t>
  </si>
  <si>
    <t xml:space="preserve">Będzin   </t>
  </si>
  <si>
    <t xml:space="preserve">Piekary Śląskie </t>
  </si>
  <si>
    <t xml:space="preserve">Chorzów </t>
  </si>
  <si>
    <t>SUMA 8 najlepszych biegów</t>
  </si>
  <si>
    <t>KWIECIŃSKI MICHAŁ</t>
  </si>
  <si>
    <t>IND SIEMIANOWICE ŚLĄSKIE</t>
  </si>
  <si>
    <t>ŻURAWIK JAKUB</t>
  </si>
  <si>
    <t>RUN PODKOWA JANÓW</t>
  </si>
  <si>
    <t>KOWALCZYK RAFAŁ</t>
  </si>
  <si>
    <t>MIECHÓW BIEGA</t>
  </si>
  <si>
    <t>MOSIR ŁAZISKA GÓRNE</t>
  </si>
  <si>
    <t>ROSIŃSKI ARTUR</t>
  </si>
  <si>
    <t>SP 5 DĄBROWA GÓRNICZA</t>
  </si>
  <si>
    <t>RAWICKI JAKUB</t>
  </si>
  <si>
    <t>POPIELAWSKI DAWID</t>
  </si>
  <si>
    <t>SP 12 DĄBROWA GÓRNICZA</t>
  </si>
  <si>
    <t>FORTUNA DAMIAN</t>
  </si>
  <si>
    <t>KOSZYK KAROL</t>
  </si>
  <si>
    <t>PILARCZYK ŁUKASZ</t>
  </si>
  <si>
    <t>KB JÓZEFINKA KATOWICE</t>
  </si>
  <si>
    <t>SP 18 DĄBROWA GÓRNICZA</t>
  </si>
  <si>
    <t>POŚPIECH PAWEŁ</t>
  </si>
  <si>
    <t>SP 1 MIKULCZYCE</t>
  </si>
  <si>
    <t>BEDNARCZYK MARCIN</t>
  </si>
  <si>
    <t>LEWIŃSKI KRYSPIN</t>
  </si>
  <si>
    <t>SP 34 DĄBROWA GÓRNICZA</t>
  </si>
  <si>
    <t>TOMA DARIUSZ</t>
  </si>
  <si>
    <t>NOJEK TEAM</t>
  </si>
  <si>
    <t>JUSZCZAK MICHAŁ</t>
  </si>
  <si>
    <t>APOSTEL PIOTR</t>
  </si>
  <si>
    <t>NASZA SZKOŁA ZABRZE</t>
  </si>
  <si>
    <t>BAGACKI MARCIN</t>
  </si>
  <si>
    <t>SP 11 BĘDZIN</t>
  </si>
  <si>
    <t>BANASIAK KAMIL</t>
  </si>
  <si>
    <t>ZSE DĄBROWA GÓRNICZA</t>
  </si>
  <si>
    <t>GIM 8 DĄBROWA GÓRNICZA</t>
  </si>
  <si>
    <t>BANAŚ MATEUSZ</t>
  </si>
  <si>
    <t>LO 2 DĄBROWA GÓRNICZA</t>
  </si>
  <si>
    <t>BĄK TOMASZ</t>
  </si>
  <si>
    <t>BIELIŃSKI PIOTR</t>
  </si>
  <si>
    <t>LO 2 OLKUSZ</t>
  </si>
  <si>
    <t>BODAK JACEK</t>
  </si>
  <si>
    <t>POGORIA BIEGA</t>
  </si>
  <si>
    <t>BOGUCKI JACEK</t>
  </si>
  <si>
    <t>KWK ZIEMOWIT</t>
  </si>
  <si>
    <t>Bolęba Błażej</t>
  </si>
  <si>
    <t>ER-GAZ II DĄBROWA GÓRNICZA</t>
  </si>
  <si>
    <t>BZIUKIEWICZ MICHAŁ</t>
  </si>
  <si>
    <t>OSIR SKAŁKA ŚWIĘTOCHŁOWICE</t>
  </si>
  <si>
    <t>CHEĆKO BARTŁOMIEJ</t>
  </si>
  <si>
    <t>SP 6 RUDA ŚLĄSKA</t>
  </si>
  <si>
    <t>CIEPŁAK MARCIN</t>
  </si>
  <si>
    <t>TKKF CHEMIK RYBNIK</t>
  </si>
  <si>
    <t>SP 18 GLIWICE</t>
  </si>
  <si>
    <t>CIS ADAM</t>
  </si>
  <si>
    <t>TL POGOŃ RUDA ŚLĄSKA</t>
  </si>
  <si>
    <t>Faerber Marcin</t>
  </si>
  <si>
    <t>treningbiegowy.pl</t>
  </si>
  <si>
    <t>SPOŁECZNE GIM 1 GLIWICE</t>
  </si>
  <si>
    <t>GAWEŁCZYK MATEUSZ</t>
  </si>
  <si>
    <t>FALSTART ŚWIĘTOCHŁOWICE</t>
  </si>
  <si>
    <t>RUCH CHORZÓW</t>
  </si>
  <si>
    <t>GIZA PAWEŁ</t>
  </si>
  <si>
    <t>GKS PIAST GLIWICE</t>
  </si>
  <si>
    <t>Giza Piotr</t>
  </si>
  <si>
    <t>FORMA WODZISŁAW ŚLĄSKI</t>
  </si>
  <si>
    <t>Głowiak Lech</t>
  </si>
  <si>
    <t>ind Katowice Doliniarze.com</t>
  </si>
  <si>
    <t>TKKF JASTRZĄB RUDA ŚLĄSKA</t>
  </si>
  <si>
    <t>GOŁUSZKA RAFAŁ</t>
  </si>
  <si>
    <t>WKB META LUBLINIEC</t>
  </si>
  <si>
    <t>Halczak Szymon</t>
  </si>
  <si>
    <t>HILDEBRAND ŁUKASZ</t>
  </si>
  <si>
    <t>SP 1 ŁAZY</t>
  </si>
  <si>
    <t>HORZELA DAWID</t>
  </si>
  <si>
    <t>MCC CHORZÓW</t>
  </si>
  <si>
    <t>HUĆ KAROL</t>
  </si>
  <si>
    <t>NKS NAMYSŁÓW</t>
  </si>
  <si>
    <t>Kardas Arkadiusz</t>
  </si>
  <si>
    <t>SPARTA WOJKOWICE</t>
  </si>
  <si>
    <t>KLECZKO ADAM</t>
  </si>
  <si>
    <t>MOSIR KROSNO</t>
  </si>
  <si>
    <t>KLONOWSKI KAMIL</t>
  </si>
  <si>
    <t>SP 1 CHORZÓW</t>
  </si>
  <si>
    <t>KOSOWSKI MARIUSZ</t>
  </si>
  <si>
    <t>SP 1 OGRODZIENIEC</t>
  </si>
  <si>
    <t>KUBISIAK PATRYK</t>
  </si>
  <si>
    <t>SP 4 BĘDZIN</t>
  </si>
  <si>
    <t>Kubista Marek</t>
  </si>
  <si>
    <t>MZS 1 BĘDZIN</t>
  </si>
  <si>
    <t>KUCHARSKI DANIEL</t>
  </si>
  <si>
    <t>SP 9 BĘDZIN</t>
  </si>
  <si>
    <t>LIPIŃSKI MATEUSZ</t>
  </si>
  <si>
    <t>SP 1 BĘDZIN</t>
  </si>
  <si>
    <t>LUBASZEWSKI SEBASTIAN</t>
  </si>
  <si>
    <t>TKKF AMAZONKA BĘDZIN</t>
  </si>
  <si>
    <t>Lysko Jakub</t>
  </si>
  <si>
    <t>GIM 1 BĘDZIN</t>
  </si>
  <si>
    <t>MAZUR MARCIN</t>
  </si>
  <si>
    <t>ZST DĄBROWA GÓRNICZA</t>
  </si>
  <si>
    <t>MIKOŁAJSKI DAMIAN</t>
  </si>
  <si>
    <t>TKKF PIEKARY ŚLĄSKIE</t>
  </si>
  <si>
    <t>NAWROT MAREK</t>
  </si>
  <si>
    <t>SP 17 ŚWIĘTOCHŁOWICE</t>
  </si>
  <si>
    <t>NIEDBAŁ PAWEŁ</t>
  </si>
  <si>
    <t>SP 34 DĄBROWA  GÓRNICZA</t>
  </si>
  <si>
    <t>NOWAK ANDRZEJ</t>
  </si>
  <si>
    <t>SP KATOLICKA</t>
  </si>
  <si>
    <t>NOWAK WOJCIECH</t>
  </si>
  <si>
    <t>MP 40 RUDA ŚLĄSKA</t>
  </si>
  <si>
    <t>NOWAKOWSKI BARTOSZ</t>
  </si>
  <si>
    <t>OCHNAN PAWEŁ</t>
  </si>
  <si>
    <t>SP 20 SIEMIANOWICE ŚLĄSKIE</t>
  </si>
  <si>
    <t>Pająk Marek</t>
  </si>
  <si>
    <t>MMKS KĘDZIERZYN KOŹLE</t>
  </si>
  <si>
    <t>PASEK DAMIAN</t>
  </si>
  <si>
    <t>ZSS SIEMIANOWICE ŚLĄSKIE</t>
  </si>
  <si>
    <t>SP 2 DĄBROWA GÓRNICZA</t>
  </si>
  <si>
    <t>Pawełczyk Kamil</t>
  </si>
  <si>
    <t>SP 29 KATOWICE</t>
  </si>
  <si>
    <t>PODSIADŁO KONRAD</t>
  </si>
  <si>
    <t>SP 29 DĄBROWA GÓRNICZA</t>
  </si>
  <si>
    <t>POŁEĆ SEBASTIAN</t>
  </si>
  <si>
    <t>SP 16 DĄBROWA GÓRNICZA</t>
  </si>
  <si>
    <t>PTAK MICHAŁ</t>
  </si>
  <si>
    <t>UKS LIDER KATOWICE</t>
  </si>
  <si>
    <t>Raczak Maciej</t>
  </si>
  <si>
    <t>SP 20 DĄBROWA GÓRNICZA</t>
  </si>
  <si>
    <t>SARNA PAWEŁ</t>
  </si>
  <si>
    <t>SP 6 SIEMIANOWICE ŚLĄSKIE</t>
  </si>
  <si>
    <t>SOBAS JACEK</t>
  </si>
  <si>
    <t>SP 7 CZELADŹ</t>
  </si>
  <si>
    <t>STASIEWICZ ARTUR</t>
  </si>
  <si>
    <t>ARKONA SIEMIANOWICE ŚLĄSKIE</t>
  </si>
  <si>
    <t>SZCZEPANIAK PAWEŁ</t>
  </si>
  <si>
    <t>HARPAGAN SOSNOWIEC</t>
  </si>
  <si>
    <t>SP 19 Świętochłowice</t>
  </si>
  <si>
    <t>SZCZEPARA PIOTR</t>
  </si>
  <si>
    <t>SP 1 ORGODZIENIEC</t>
  </si>
  <si>
    <t>SZYMCZAK PIOTR</t>
  </si>
  <si>
    <t>SZYMCZYK PRZEMYSŁAW</t>
  </si>
  <si>
    <t>SP 45 SOSNOWIEC</t>
  </si>
  <si>
    <t>Szymczyk Tomasz</t>
  </si>
  <si>
    <t>CSIR DĄBROWA GÓRNICZA</t>
  </si>
  <si>
    <t>TALARCZYK MATEUSZ</t>
  </si>
  <si>
    <t>Tomalik Paweł</t>
  </si>
  <si>
    <t>LO Katowice</t>
  </si>
  <si>
    <t>WEŁNA KAMIL</t>
  </si>
  <si>
    <t>WOJTEK PAWEŁ</t>
  </si>
  <si>
    <t>OLIMPIA ZABRZE</t>
  </si>
  <si>
    <t>WYDERKA KACPER</t>
  </si>
  <si>
    <t>LO 3 BĘDZIN</t>
  </si>
  <si>
    <t>GIM 6 DĄBROWA GÓRNICZA</t>
  </si>
  <si>
    <t>ZIELIŃSKI RAFAŁ</t>
  </si>
  <si>
    <t>KB MOSIR JASTRZĘBIE</t>
  </si>
  <si>
    <t>LO Ruda Śląska</t>
  </si>
  <si>
    <t>ZYCH TOMASZ</t>
  </si>
  <si>
    <t>TKKF TIMKEN SOSNOWIEC</t>
  </si>
  <si>
    <t>RMD - Alpinsport Chorzów</t>
  </si>
  <si>
    <t>SP 1 ŚWIETOCHŁOWICE</t>
  </si>
  <si>
    <t>AKB KNURÓW</t>
  </si>
  <si>
    <t>PRZEDSZKOLE 27 CHORZÓW</t>
  </si>
  <si>
    <t>PRZEDSZKOLE 1 BĘDZIN</t>
  </si>
  <si>
    <t>OLIMPIA KATOWICE</t>
  </si>
  <si>
    <t>GRZESIK ANDRZEJ</t>
  </si>
  <si>
    <t>TKACZEWSKI PIOTR</t>
  </si>
  <si>
    <t>ZGODA BOGUSŁAW</t>
  </si>
  <si>
    <t>IND SIEMIANOWICE ŚL.</t>
  </si>
  <si>
    <t>SMACZYŃSKI DARIUSZ</t>
  </si>
  <si>
    <t>LEŚNIKOWSKI KRZYSZTOF</t>
  </si>
  <si>
    <t>NOWAK GRZEGORZ</t>
  </si>
  <si>
    <t>PROKSA ROBERT</t>
  </si>
  <si>
    <t>Adamczyk Mirosłąw</t>
  </si>
  <si>
    <t>ADAMSKI MIROSŁAW</t>
  </si>
  <si>
    <t>BUJOCZEK SEBASTIAN</t>
  </si>
  <si>
    <t>CICHY WOJCIECH</t>
  </si>
  <si>
    <t>FILUŚ STANISŁAW</t>
  </si>
  <si>
    <t>GAJAK MARIUSZ</t>
  </si>
  <si>
    <t>GWOŹDZIEWICZ TOMASZ</t>
  </si>
  <si>
    <t>IND BYTOM</t>
  </si>
  <si>
    <t>HAJEWSKI TOMASZ</t>
  </si>
  <si>
    <t>IWANOWSKI SYLWESTER</t>
  </si>
  <si>
    <t>JAGIEŁA ADAM</t>
  </si>
  <si>
    <t>KOCH ARTUR</t>
  </si>
  <si>
    <t>KOLONKO MIROSŁAW</t>
  </si>
  <si>
    <t>KORES JANUSZ</t>
  </si>
  <si>
    <t>KOWALCZYK ARKADIUSZ</t>
  </si>
  <si>
    <t>Majek Krzysztof</t>
  </si>
  <si>
    <t>Małochleb Czesław</t>
  </si>
  <si>
    <t>NICIŃSKI DARIUSZ</t>
  </si>
  <si>
    <t>NOWAK RADOSŁAW</t>
  </si>
  <si>
    <t>OBORSKI ARTUR</t>
  </si>
  <si>
    <t>PŁOSKOŃSKI PIOTR</t>
  </si>
  <si>
    <t>IND RUSINÓW</t>
  </si>
  <si>
    <t>RATAJCZAK ALEKDANDER</t>
  </si>
  <si>
    <t>Rudzki Maciej</t>
  </si>
  <si>
    <t>SOBÓR KRZYSZTOF</t>
  </si>
  <si>
    <t>STRADOWSKI MARCIN</t>
  </si>
  <si>
    <t>IND SOSNOWIEC</t>
  </si>
  <si>
    <t>SZYMURA GRZEGORZ</t>
  </si>
  <si>
    <t>WILK RAFAŁ</t>
  </si>
  <si>
    <t>ZŁOTOS MARIUSZ</t>
  </si>
  <si>
    <t>LUBNAU MAREK</t>
  </si>
  <si>
    <t>MRÓŻ JAN</t>
  </si>
  <si>
    <t>SINDERA MIROSŁAW</t>
  </si>
  <si>
    <t>ROJEWSKI TADEUSZ</t>
  </si>
  <si>
    <t>WASILEWSKI RYSZARD</t>
  </si>
  <si>
    <t>ŚWIETLIK HENRYK</t>
  </si>
  <si>
    <t>ANTOLAK EDWARD</t>
  </si>
  <si>
    <t>CZAJECKI MARCELI</t>
  </si>
  <si>
    <t>BERESZKO WALDEMAR</t>
  </si>
  <si>
    <t>GAWEŁ TADEUSZ</t>
  </si>
  <si>
    <t>REICHERT ANDRZEJ</t>
  </si>
  <si>
    <t>CIECHOMSKI BOGDAN</t>
  </si>
  <si>
    <t>MACHOWSKI JAN</t>
  </si>
  <si>
    <t>UDOLF JAN</t>
  </si>
  <si>
    <t>NOWAK ADAM</t>
  </si>
  <si>
    <t xml:space="preserve">Łogiewa Andrzej </t>
  </si>
  <si>
    <t>JANKOWSKI HENRYK</t>
  </si>
  <si>
    <t>JANICZEK TADEUSZ</t>
  </si>
  <si>
    <t>WUJKO JÓZEF</t>
  </si>
  <si>
    <t>Drużyna</t>
  </si>
  <si>
    <t>Idz</t>
  </si>
  <si>
    <t>IIIch</t>
  </si>
  <si>
    <t>VIII</t>
  </si>
  <si>
    <t>SUMA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</si>
</sst>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18">
    <font>
      <sz val="10"/>
      <name val="Arial"/>
      <family val="2"/>
    </font>
    <font>
      <sz val="16"/>
      <name val="Arial"/>
      <family val="2"/>
    </font>
    <font>
      <sz val="16"/>
      <color indexed="9"/>
      <name val="Arial CE"/>
      <family val="2"/>
    </font>
    <font>
      <sz val="16"/>
      <name val="Arial CE"/>
      <family val="2"/>
    </font>
    <font>
      <sz val="12"/>
      <name val="Arial"/>
      <family val="2"/>
    </font>
    <font>
      <sz val="10"/>
      <color indexed="9"/>
      <name val="Arial CE"/>
      <family val="2"/>
    </font>
    <font>
      <b/>
      <sz val="10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2"/>
      <name val="Arial CE"/>
      <family val="2"/>
    </font>
    <font>
      <b/>
      <sz val="16"/>
      <name val="Arial CE"/>
      <family val="2"/>
    </font>
    <font>
      <sz val="16"/>
      <name val="Times New Roman"/>
      <family val="1"/>
    </font>
    <font>
      <sz val="18"/>
      <name val="Arial"/>
      <family val="2"/>
    </font>
    <font>
      <sz val="18"/>
      <name val="Arial CE"/>
      <family val="2"/>
    </font>
    <font>
      <b/>
      <sz val="18"/>
      <name val="Arial"/>
      <family val="2"/>
    </font>
    <font>
      <b/>
      <sz val="18"/>
      <name val="Arial CE"/>
      <family val="2"/>
    </font>
    <font>
      <sz val="14"/>
      <name val="Arial"/>
      <family val="2"/>
    </font>
    <font>
      <b/>
      <sz val="2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5">
    <xf numFmtId="164" fontId="0" fillId="0" borderId="0" xfId="0" applyAlignment="1">
      <alignment/>
    </xf>
    <xf numFmtId="164" fontId="1" fillId="0" borderId="0" xfId="0" applyFont="1" applyAlignment="1">
      <alignment horizontal="left" vertical="center"/>
    </xf>
    <xf numFmtId="164" fontId="2" fillId="2" borderId="1" xfId="0" applyFont="1" applyFill="1" applyBorder="1" applyAlignment="1">
      <alignment horizontal="center" vertical="center" wrapText="1"/>
    </xf>
    <xf numFmtId="164" fontId="3" fillId="3" borderId="1" xfId="0" applyFont="1" applyFill="1" applyBorder="1" applyAlignment="1">
      <alignment horizontal="center" vertical="center" wrapText="1"/>
    </xf>
    <xf numFmtId="164" fontId="1" fillId="4" borderId="1" xfId="0" applyFont="1" applyFill="1" applyBorder="1" applyAlignment="1">
      <alignment horizontal="center" vertical="center"/>
    </xf>
    <xf numFmtId="164" fontId="1" fillId="4" borderId="1" xfId="0" applyFont="1" applyFill="1" applyBorder="1" applyAlignment="1">
      <alignment horizontal="left" vertical="center"/>
    </xf>
    <xf numFmtId="165" fontId="1" fillId="4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164" fontId="4" fillId="0" borderId="2" xfId="0" applyFont="1" applyBorder="1" applyAlignment="1">
      <alignment horizontal="left" vertical="center"/>
    </xf>
    <xf numFmtId="164" fontId="4" fillId="0" borderId="2" xfId="0" applyFont="1" applyBorder="1" applyAlignment="1">
      <alignment horizontal="left" vertical="center" wrapText="1"/>
    </xf>
    <xf numFmtId="164" fontId="4" fillId="0" borderId="2" xfId="0" applyFont="1" applyBorder="1" applyAlignment="1">
      <alignment wrapText="1"/>
    </xf>
    <xf numFmtId="164" fontId="4" fillId="0" borderId="3" xfId="0" applyFont="1" applyBorder="1" applyAlignment="1">
      <alignment wrapText="1"/>
    </xf>
    <xf numFmtId="164" fontId="4" fillId="0" borderId="3" xfId="0" applyFont="1" applyBorder="1" applyAlignment="1">
      <alignment horizontal="left" vertical="center" wrapText="1"/>
    </xf>
    <xf numFmtId="164" fontId="1" fillId="0" borderId="0" xfId="0" applyFont="1" applyAlignment="1">
      <alignment horizontal="center" vertical="center"/>
    </xf>
    <xf numFmtId="164" fontId="2" fillId="5" borderId="0" xfId="0" applyFont="1" applyFill="1" applyAlignment="1">
      <alignment horizontal="center"/>
    </xf>
    <xf numFmtId="164" fontId="4" fillId="0" borderId="4" xfId="0" applyFont="1" applyBorder="1" applyAlignment="1">
      <alignment horizontal="left" vertical="center" wrapText="1"/>
    </xf>
    <xf numFmtId="164" fontId="5" fillId="2" borderId="5" xfId="0" applyFont="1" applyFill="1" applyBorder="1" applyAlignment="1">
      <alignment horizontal="center" vertical="center" wrapText="1"/>
    </xf>
    <xf numFmtId="165" fontId="5" fillId="2" borderId="5" xfId="0" applyNumberFormat="1" applyFont="1" applyFill="1" applyBorder="1" applyAlignment="1">
      <alignment horizontal="center" vertical="center" wrapText="1"/>
    </xf>
    <xf numFmtId="164" fontId="0" fillId="4" borderId="5" xfId="0" applyFill="1" applyBorder="1" applyAlignment="1">
      <alignment horizontal="center" vertical="center"/>
    </xf>
    <xf numFmtId="164" fontId="0" fillId="4" borderId="5" xfId="0" applyFont="1" applyFill="1" applyBorder="1" applyAlignment="1">
      <alignment horizontal="left" vertical="center"/>
    </xf>
    <xf numFmtId="165" fontId="0" fillId="4" borderId="5" xfId="0" applyNumberFormat="1" applyFill="1" applyBorder="1" applyAlignment="1">
      <alignment horizontal="center" vertical="center"/>
    </xf>
    <xf numFmtId="164" fontId="6" fillId="0" borderId="0" xfId="0" applyFont="1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 vertical="center"/>
    </xf>
    <xf numFmtId="164" fontId="1" fillId="0" borderId="0" xfId="0" applyFont="1" applyAlignment="1">
      <alignment vertical="center"/>
    </xf>
    <xf numFmtId="164" fontId="1" fillId="3" borderId="1" xfId="0" applyFont="1" applyFill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/>
    </xf>
    <xf numFmtId="164" fontId="1" fillId="0" borderId="1" xfId="0" applyFont="1" applyBorder="1" applyAlignment="1">
      <alignment horizontal="left" vertical="center"/>
    </xf>
    <xf numFmtId="164" fontId="1" fillId="5" borderId="1" xfId="0" applyFont="1" applyFill="1" applyBorder="1" applyAlignment="1">
      <alignment horizontal="left" vertical="center"/>
    </xf>
    <xf numFmtId="164" fontId="1" fillId="0" borderId="1" xfId="0" applyFont="1" applyBorder="1" applyAlignment="1">
      <alignment horizontal="left" vertical="center"/>
    </xf>
    <xf numFmtId="164" fontId="1" fillId="0" borderId="0" xfId="0" applyFont="1" applyBorder="1" applyAlignment="1">
      <alignment horizontal="center" vertical="center"/>
    </xf>
    <xf numFmtId="164" fontId="1" fillId="0" borderId="1" xfId="0" applyFont="1" applyBorder="1" applyAlignment="1">
      <alignment vertical="center"/>
    </xf>
    <xf numFmtId="164" fontId="1" fillId="0" borderId="1" xfId="0" applyFont="1" applyBorder="1" applyAlignment="1" applyProtection="1">
      <alignment vertical="center"/>
      <protection locked="0"/>
    </xf>
    <xf numFmtId="164" fontId="7" fillId="0" borderId="5" xfId="0" applyFont="1" applyBorder="1" applyAlignment="1" applyProtection="1">
      <alignment/>
      <protection locked="0"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1" fillId="5" borderId="1" xfId="0" applyFont="1" applyFill="1" applyBorder="1" applyAlignment="1">
      <alignment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/>
    </xf>
    <xf numFmtId="164" fontId="1" fillId="0" borderId="1" xfId="0" applyFont="1" applyBorder="1" applyAlignment="1" applyProtection="1">
      <alignment/>
      <protection locked="0"/>
    </xf>
    <xf numFmtId="164" fontId="1" fillId="0" borderId="1" xfId="0" applyFont="1" applyFill="1" applyBorder="1" applyAlignment="1" applyProtection="1">
      <alignment horizontal="left" vertical="center"/>
      <protection locked="0"/>
    </xf>
    <xf numFmtId="164" fontId="1" fillId="0" borderId="0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left"/>
    </xf>
    <xf numFmtId="164" fontId="1" fillId="0" borderId="1" xfId="0" applyFont="1" applyBorder="1" applyAlignment="1">
      <alignment horizontal="center"/>
    </xf>
    <xf numFmtId="164" fontId="1" fillId="0" borderId="1" xfId="0" applyFont="1" applyFill="1" applyBorder="1" applyAlignment="1">
      <alignment/>
    </xf>
    <xf numFmtId="164" fontId="1" fillId="0" borderId="1" xfId="0" applyFont="1" applyBorder="1" applyAlignment="1" applyProtection="1">
      <alignment/>
      <protection locked="0"/>
    </xf>
    <xf numFmtId="164" fontId="1" fillId="0" borderId="0" xfId="0" applyFont="1" applyAlignment="1">
      <alignment horizontal="center"/>
    </xf>
    <xf numFmtId="164" fontId="8" fillId="0" borderId="0" xfId="0" applyFont="1" applyAlignment="1">
      <alignment/>
    </xf>
    <xf numFmtId="164" fontId="8" fillId="0" borderId="0" xfId="0" applyFont="1" applyAlignment="1">
      <alignment vertical="center"/>
    </xf>
    <xf numFmtId="164" fontId="1" fillId="0" borderId="0" xfId="0" applyFont="1" applyAlignment="1">
      <alignment/>
    </xf>
    <xf numFmtId="164" fontId="9" fillId="3" borderId="1" xfId="0" applyFont="1" applyFill="1" applyBorder="1" applyAlignment="1">
      <alignment horizontal="center" vertical="center" wrapText="1"/>
    </xf>
    <xf numFmtId="164" fontId="10" fillId="4" borderId="1" xfId="0" applyFont="1" applyFill="1" applyBorder="1" applyAlignment="1">
      <alignment horizontal="center" vertical="center" wrapText="1"/>
    </xf>
    <xf numFmtId="164" fontId="8" fillId="6" borderId="0" xfId="0" applyFont="1" applyFill="1" applyAlignment="1">
      <alignment horizontal="center" vertical="center" wrapText="1"/>
    </xf>
    <xf numFmtId="164" fontId="1" fillId="0" borderId="1" xfId="0" applyFont="1" applyBorder="1" applyAlignment="1">
      <alignment horizontal="center" vertical="center"/>
    </xf>
    <xf numFmtId="164" fontId="8" fillId="4" borderId="1" xfId="0" applyFont="1" applyFill="1" applyBorder="1" applyAlignment="1">
      <alignment horizontal="center" vertical="center"/>
    </xf>
    <xf numFmtId="164" fontId="8" fillId="6" borderId="0" xfId="0" applyFont="1" applyFill="1" applyAlignment="1">
      <alignment horizontal="center" vertical="center"/>
    </xf>
    <xf numFmtId="164" fontId="1" fillId="0" borderId="1" xfId="0" applyFont="1" applyBorder="1" applyAlignment="1">
      <alignment/>
    </xf>
    <xf numFmtId="164" fontId="1" fillId="0" borderId="1" xfId="0" applyFont="1" applyBorder="1" applyAlignment="1" applyProtection="1">
      <alignment horizontal="center"/>
      <protection locked="0"/>
    </xf>
    <xf numFmtId="164" fontId="1" fillId="0" borderId="1" xfId="0" applyFont="1" applyBorder="1" applyAlignment="1" applyProtection="1">
      <alignment/>
      <protection locked="0"/>
    </xf>
    <xf numFmtId="164" fontId="1" fillId="0" borderId="1" xfId="0" applyFont="1" applyBorder="1" applyAlignment="1">
      <alignment horizontal="center"/>
    </xf>
    <xf numFmtId="164" fontId="1" fillId="0" borderId="1" xfId="0" applyFont="1" applyFill="1" applyBorder="1" applyAlignment="1">
      <alignment/>
    </xf>
    <xf numFmtId="164" fontId="11" fillId="0" borderId="1" xfId="0" applyFont="1" applyBorder="1" applyAlignment="1" applyProtection="1">
      <alignment wrapText="1"/>
      <protection locked="0"/>
    </xf>
    <xf numFmtId="164" fontId="8" fillId="4" borderId="1" xfId="0" applyFont="1" applyFill="1" applyBorder="1" applyAlignment="1">
      <alignment horizontal="center" vertical="center"/>
    </xf>
    <xf numFmtId="164" fontId="1" fillId="0" borderId="1" xfId="0" applyFont="1" applyBorder="1" applyAlignment="1" applyProtection="1">
      <alignment vertical="center"/>
      <protection locked="0"/>
    </xf>
    <xf numFmtId="164" fontId="1" fillId="0" borderId="1" xfId="0" applyFont="1" applyFill="1" applyBorder="1" applyAlignment="1" applyProtection="1">
      <alignment horizontal="center"/>
      <protection locked="0"/>
    </xf>
    <xf numFmtId="164" fontId="1" fillId="5" borderId="1" xfId="0" applyFont="1" applyFill="1" applyBorder="1" applyAlignment="1" applyProtection="1">
      <alignment horizontal="center"/>
      <protection locked="0"/>
    </xf>
    <xf numFmtId="164" fontId="1" fillId="0" borderId="5" xfId="0" applyFont="1" applyBorder="1" applyAlignment="1">
      <alignment horizontal="left"/>
    </xf>
    <xf numFmtId="164" fontId="1" fillId="0" borderId="5" xfId="0" applyFont="1" applyBorder="1" applyAlignment="1" applyProtection="1">
      <alignment/>
      <protection locked="0"/>
    </xf>
    <xf numFmtId="164" fontId="12" fillId="0" borderId="5" xfId="0" applyFont="1" applyBorder="1" applyAlignment="1" applyProtection="1">
      <alignment/>
      <protection locked="0"/>
    </xf>
    <xf numFmtId="164" fontId="1" fillId="0" borderId="1" xfId="0" applyFont="1" applyFill="1" applyBorder="1" applyAlignment="1" applyProtection="1">
      <alignment/>
      <protection locked="0"/>
    </xf>
    <xf numFmtId="164" fontId="12" fillId="0" borderId="0" xfId="0" applyFont="1" applyAlignment="1">
      <alignment horizontal="center"/>
    </xf>
    <xf numFmtId="164" fontId="8" fillId="0" borderId="0" xfId="0" applyFont="1" applyAlignment="1">
      <alignment horizontal="center"/>
    </xf>
    <xf numFmtId="164" fontId="13" fillId="3" borderId="1" xfId="0" applyFont="1" applyFill="1" applyBorder="1" applyAlignment="1">
      <alignment horizontal="center" vertical="center" wrapText="1"/>
    </xf>
    <xf numFmtId="164" fontId="12" fillId="0" borderId="1" xfId="0" applyFont="1" applyBorder="1" applyAlignment="1">
      <alignment/>
    </xf>
    <xf numFmtId="164" fontId="12" fillId="0" borderId="1" xfId="0" applyFont="1" applyFill="1" applyBorder="1" applyAlignment="1" applyProtection="1">
      <alignment horizontal="center"/>
      <protection locked="0"/>
    </xf>
    <xf numFmtId="164" fontId="12" fillId="0" borderId="1" xfId="0" applyFont="1" applyBorder="1" applyAlignment="1">
      <alignment horizontal="left" vertical="center"/>
    </xf>
    <xf numFmtId="164" fontId="1" fillId="0" borderId="1" xfId="0" applyFont="1" applyBorder="1" applyAlignment="1" applyProtection="1">
      <alignment horizontal="left" vertical="center"/>
      <protection locked="0"/>
    </xf>
    <xf numFmtId="164" fontId="12" fillId="0" borderId="1" xfId="0" applyFont="1" applyBorder="1" applyAlignment="1" applyProtection="1">
      <alignment/>
      <protection locked="0"/>
    </xf>
    <xf numFmtId="164" fontId="12" fillId="0" borderId="1" xfId="0" applyFont="1" applyBorder="1" applyAlignment="1" applyProtection="1">
      <alignment horizontal="center"/>
      <protection locked="0"/>
    </xf>
    <xf numFmtId="164" fontId="12" fillId="0" borderId="1" xfId="0" applyFont="1" applyBorder="1" applyAlignment="1" applyProtection="1">
      <alignment/>
      <protection locked="0"/>
    </xf>
    <xf numFmtId="164" fontId="12" fillId="0" borderId="1" xfId="0" applyFont="1" applyFill="1" applyBorder="1" applyAlignment="1">
      <alignment horizontal="left" vertical="center"/>
    </xf>
    <xf numFmtId="164" fontId="12" fillId="0" borderId="0" xfId="0" applyFont="1" applyAlignment="1">
      <alignment/>
    </xf>
    <xf numFmtId="164" fontId="14" fillId="0" borderId="0" xfId="0" applyFont="1" applyAlignment="1">
      <alignment/>
    </xf>
    <xf numFmtId="164" fontId="14" fillId="0" borderId="0" xfId="0" applyFont="1" applyAlignment="1">
      <alignment vertical="center"/>
    </xf>
    <xf numFmtId="164" fontId="12" fillId="0" borderId="0" xfId="0" applyFont="1" applyAlignment="1">
      <alignment vertical="center"/>
    </xf>
    <xf numFmtId="164" fontId="15" fillId="4" borderId="1" xfId="0" applyFont="1" applyFill="1" applyBorder="1" applyAlignment="1">
      <alignment horizontal="center" vertical="center" wrapText="1"/>
    </xf>
    <xf numFmtId="164" fontId="14" fillId="6" borderId="0" xfId="0" applyFont="1" applyFill="1" applyAlignment="1">
      <alignment horizontal="center" vertical="center" wrapText="1"/>
    </xf>
    <xf numFmtId="164" fontId="12" fillId="0" borderId="0" xfId="0" applyFont="1" applyBorder="1" applyAlignment="1">
      <alignment horizontal="center" vertical="center" wrapText="1"/>
    </xf>
    <xf numFmtId="164" fontId="12" fillId="0" borderId="0" xfId="0" applyFont="1" applyBorder="1" applyAlignment="1">
      <alignment horizontal="center" vertical="center"/>
    </xf>
    <xf numFmtId="164" fontId="12" fillId="0" borderId="0" xfId="0" applyFont="1" applyAlignment="1">
      <alignment horizontal="center" vertical="center"/>
    </xf>
    <xf numFmtId="164" fontId="12" fillId="0" borderId="1" xfId="0" applyFont="1" applyBorder="1" applyAlignment="1">
      <alignment horizontal="center" vertical="center"/>
    </xf>
    <xf numFmtId="164" fontId="14" fillId="4" borderId="1" xfId="0" applyFont="1" applyFill="1" applyBorder="1" applyAlignment="1">
      <alignment horizontal="center" vertical="center"/>
    </xf>
    <xf numFmtId="164" fontId="14" fillId="6" borderId="0" xfId="0" applyFont="1" applyFill="1" applyAlignment="1">
      <alignment horizontal="center" vertical="center"/>
    </xf>
    <xf numFmtId="164" fontId="12" fillId="0" borderId="1" xfId="0" applyFont="1" applyBorder="1" applyAlignment="1">
      <alignment horizontal="center" vertical="center"/>
    </xf>
    <xf numFmtId="164" fontId="12" fillId="0" borderId="1" xfId="0" applyFont="1" applyBorder="1" applyAlignment="1">
      <alignment horizontal="left" vertical="center"/>
    </xf>
    <xf numFmtId="164" fontId="12" fillId="0" borderId="1" xfId="0" applyFont="1" applyBorder="1" applyAlignment="1">
      <alignment horizontal="center"/>
    </xf>
    <xf numFmtId="164" fontId="12" fillId="5" borderId="1" xfId="0" applyFont="1" applyFill="1" applyBorder="1" applyAlignment="1">
      <alignment horizontal="left" vertical="center"/>
    </xf>
    <xf numFmtId="164" fontId="12" fillId="5" borderId="1" xfId="0" applyFont="1" applyFill="1" applyBorder="1" applyAlignment="1" applyProtection="1">
      <alignment horizontal="center"/>
      <protection locked="0"/>
    </xf>
    <xf numFmtId="164" fontId="16" fillId="0" borderId="0" xfId="0" applyFont="1" applyAlignment="1">
      <alignment horizontal="center" vertical="center"/>
    </xf>
    <xf numFmtId="164" fontId="8" fillId="0" borderId="0" xfId="0" applyFont="1" applyAlignment="1">
      <alignment horizontal="center" vertical="center"/>
    </xf>
    <xf numFmtId="164" fontId="16" fillId="7" borderId="1" xfId="0" applyFont="1" applyFill="1" applyBorder="1" applyAlignment="1">
      <alignment horizontal="center" vertical="center"/>
    </xf>
    <xf numFmtId="164" fontId="8" fillId="7" borderId="1" xfId="0" applyFont="1" applyFill="1" applyBorder="1" applyAlignment="1">
      <alignment horizontal="center" vertical="center"/>
    </xf>
    <xf numFmtId="164" fontId="17" fillId="0" borderId="1" xfId="0" applyFont="1" applyBorder="1" applyAlignment="1">
      <alignment horizontal="center" vertical="center"/>
    </xf>
    <xf numFmtId="164" fontId="8" fillId="8" borderId="1" xfId="0" applyFont="1" applyFill="1" applyBorder="1" applyAlignment="1">
      <alignment horizontal="center" vertical="center"/>
    </xf>
    <xf numFmtId="164" fontId="7" fillId="0" borderId="1" xfId="0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2"/>
  <sheetViews>
    <sheetView zoomScale="51" zoomScaleNormal="51" workbookViewId="0" topLeftCell="A1">
      <selection activeCell="F30" sqref="F30"/>
    </sheetView>
  </sheetViews>
  <sheetFormatPr defaultColWidth="9.140625" defaultRowHeight="12.75"/>
  <cols>
    <col min="1" max="1" width="15.28125" style="1" customWidth="1"/>
    <col min="2" max="2" width="46.00390625" style="1" customWidth="1"/>
    <col min="3" max="3" width="25.8515625" style="1" customWidth="1"/>
    <col min="4" max="6" width="23.00390625" style="1" customWidth="1"/>
    <col min="7" max="7" width="14.28125" style="1" customWidth="1"/>
    <col min="8" max="16384" width="9.140625" style="1" customWidth="1"/>
  </cols>
  <sheetData>
    <row r="1" spans="1:7" ht="39.75" customHeight="1">
      <c r="A1" s="2" t="s">
        <v>0</v>
      </c>
      <c r="B1" s="2" t="s">
        <v>1</v>
      </c>
      <c r="C1" s="2" t="s">
        <v>2</v>
      </c>
      <c r="D1" s="2"/>
      <c r="E1" s="2" t="s">
        <v>3</v>
      </c>
      <c r="F1" s="2"/>
      <c r="G1" s="3" t="s">
        <v>4</v>
      </c>
    </row>
    <row r="2" spans="1:7" ht="39.75" customHeight="1">
      <c r="A2" s="2">
        <v>0</v>
      </c>
      <c r="B2" s="2"/>
      <c r="C2" s="2" t="s">
        <v>5</v>
      </c>
      <c r="D2" s="2" t="s">
        <v>6</v>
      </c>
      <c r="E2" s="2" t="s">
        <v>5</v>
      </c>
      <c r="F2" s="2" t="s">
        <v>6</v>
      </c>
      <c r="G2" s="3">
        <v>0</v>
      </c>
    </row>
    <row r="3" spans="1:7" ht="55.5" customHeight="1">
      <c r="A3" s="4">
        <v>1</v>
      </c>
      <c r="B3" s="5"/>
      <c r="C3" s="6"/>
      <c r="D3" s="6"/>
      <c r="E3" s="6"/>
      <c r="F3" s="6"/>
      <c r="G3" s="7">
        <f>SUM(C3:F3)</f>
        <v>0</v>
      </c>
    </row>
    <row r="4" spans="1:7" ht="55.5" customHeight="1">
      <c r="A4" s="4">
        <v>2</v>
      </c>
      <c r="B4" s="5"/>
      <c r="C4" s="6"/>
      <c r="D4" s="6"/>
      <c r="E4" s="6"/>
      <c r="F4" s="6"/>
      <c r="G4" s="7">
        <f>SUM(C4:F4)</f>
        <v>0</v>
      </c>
    </row>
    <row r="5" spans="1:7" ht="55.5" customHeight="1">
      <c r="A5" s="4">
        <v>3</v>
      </c>
      <c r="B5" s="5"/>
      <c r="C5" s="6"/>
      <c r="D5" s="6"/>
      <c r="E5" s="6"/>
      <c r="F5" s="6"/>
      <c r="G5" s="7">
        <f>SUM(C5:F5)</f>
        <v>0</v>
      </c>
    </row>
    <row r="6" spans="1:7" ht="55.5" customHeight="1">
      <c r="A6" s="4">
        <v>4</v>
      </c>
      <c r="B6" s="8"/>
      <c r="C6" s="6"/>
      <c r="D6" s="6"/>
      <c r="E6" s="6"/>
      <c r="F6" s="6"/>
      <c r="G6" s="7">
        <f>SUM(C6:F6)</f>
        <v>0</v>
      </c>
    </row>
    <row r="7" spans="1:7" ht="55.5" customHeight="1">
      <c r="A7" s="4">
        <v>5</v>
      </c>
      <c r="B7" s="8"/>
      <c r="C7" s="6"/>
      <c r="D7" s="6"/>
      <c r="E7" s="6"/>
      <c r="F7" s="6"/>
      <c r="G7" s="7">
        <f>SUM(C7:F7)</f>
        <v>0</v>
      </c>
    </row>
    <row r="8" spans="1:7" ht="55.5" customHeight="1">
      <c r="A8" s="4">
        <v>6</v>
      </c>
      <c r="B8" s="8"/>
      <c r="C8" s="6"/>
      <c r="D8" s="6"/>
      <c r="E8" s="6"/>
      <c r="F8" s="6"/>
      <c r="G8" s="7">
        <f>SUM(C8:F8)</f>
        <v>0</v>
      </c>
    </row>
    <row r="9" spans="1:7" ht="55.5" customHeight="1">
      <c r="A9" s="4">
        <v>7</v>
      </c>
      <c r="B9" s="9"/>
      <c r="C9" s="6"/>
      <c r="D9" s="6"/>
      <c r="E9" s="6"/>
      <c r="F9" s="6"/>
      <c r="G9" s="7">
        <f>SUM(C9:F9)</f>
        <v>0</v>
      </c>
    </row>
    <row r="10" spans="1:7" ht="55.5" customHeight="1">
      <c r="A10" s="4">
        <v>8</v>
      </c>
      <c r="B10" s="10"/>
      <c r="C10" s="6"/>
      <c r="D10" s="6"/>
      <c r="E10" s="6"/>
      <c r="F10" s="6"/>
      <c r="G10" s="7">
        <f>SUM(C10:F10)</f>
        <v>0</v>
      </c>
    </row>
    <row r="11" spans="1:7" ht="55.5" customHeight="1">
      <c r="A11" s="4">
        <v>9</v>
      </c>
      <c r="B11" s="10"/>
      <c r="C11" s="6"/>
      <c r="D11" s="6"/>
      <c r="E11" s="6"/>
      <c r="F11" s="6"/>
      <c r="G11" s="7">
        <f>SUM(C11:F11)</f>
        <v>0</v>
      </c>
    </row>
    <row r="12" spans="1:7" ht="55.5" customHeight="1">
      <c r="A12" s="4">
        <v>10</v>
      </c>
      <c r="B12" s="11"/>
      <c r="C12" s="6"/>
      <c r="D12" s="6"/>
      <c r="E12" s="6"/>
      <c r="F12" s="6"/>
      <c r="G12" s="7">
        <f>SUM(C12:F12)</f>
        <v>0</v>
      </c>
    </row>
    <row r="13" spans="1:7" ht="55.5" customHeight="1">
      <c r="A13" s="4">
        <v>10</v>
      </c>
      <c r="B13" s="10"/>
      <c r="C13" s="6"/>
      <c r="D13" s="6"/>
      <c r="E13" s="6"/>
      <c r="F13" s="6"/>
      <c r="G13" s="7">
        <f>SUM(C13:D13)</f>
        <v>0</v>
      </c>
    </row>
    <row r="14" spans="1:7" ht="55.5" customHeight="1">
      <c r="A14" s="4">
        <v>11</v>
      </c>
      <c r="B14" s="12"/>
      <c r="C14" s="6"/>
      <c r="D14" s="6"/>
      <c r="E14" s="6"/>
      <c r="F14" s="6"/>
      <c r="G14" s="7">
        <f>SUM(C14:D14)</f>
        <v>0</v>
      </c>
    </row>
    <row r="15" spans="1:7" ht="55.5" customHeight="1">
      <c r="A15" s="4">
        <v>12</v>
      </c>
      <c r="B15" s="9"/>
      <c r="C15" s="6"/>
      <c r="D15" s="6"/>
      <c r="E15" s="6"/>
      <c r="F15" s="6"/>
      <c r="G15" s="7">
        <f>SUM(C15:D15)</f>
        <v>0</v>
      </c>
    </row>
    <row r="16" spans="1:7" ht="55.5" customHeight="1">
      <c r="A16" s="4">
        <v>13</v>
      </c>
      <c r="B16" s="10"/>
      <c r="C16" s="6"/>
      <c r="D16" s="6"/>
      <c r="E16" s="6"/>
      <c r="F16" s="6"/>
      <c r="G16" s="7">
        <f>SUM(C16:D16)</f>
        <v>0</v>
      </c>
    </row>
    <row r="17" spans="1:7" ht="55.5" customHeight="1">
      <c r="A17" s="4">
        <v>14</v>
      </c>
      <c r="B17" s="9"/>
      <c r="C17" s="6"/>
      <c r="D17" s="6"/>
      <c r="E17" s="6"/>
      <c r="F17" s="6"/>
      <c r="G17" s="7">
        <f>SUM(C17:D17)</f>
        <v>0</v>
      </c>
    </row>
    <row r="18" spans="1:7" ht="55.5" customHeight="1">
      <c r="A18" s="4">
        <v>15</v>
      </c>
      <c r="B18" s="8"/>
      <c r="C18" s="6"/>
      <c r="D18" s="6"/>
      <c r="E18" s="6"/>
      <c r="F18" s="6"/>
      <c r="G18" s="7">
        <f>SUM(C18:D18)</f>
        <v>0</v>
      </c>
    </row>
    <row r="19" spans="1:7" ht="55.5" customHeight="1">
      <c r="A19" s="4">
        <v>16</v>
      </c>
      <c r="B19" s="10"/>
      <c r="C19" s="6"/>
      <c r="D19" s="6"/>
      <c r="E19" s="6"/>
      <c r="F19" s="6"/>
      <c r="G19" s="7">
        <f>SUM(C19:D19)</f>
        <v>0</v>
      </c>
    </row>
    <row r="20" spans="1:7" ht="55.5" customHeight="1">
      <c r="A20" s="4">
        <v>17</v>
      </c>
      <c r="B20" s="9"/>
      <c r="C20" s="6"/>
      <c r="D20" s="6"/>
      <c r="E20" s="6"/>
      <c r="F20" s="6"/>
      <c r="G20" s="7">
        <f>SUM(C20:D20)</f>
        <v>0</v>
      </c>
    </row>
    <row r="21" spans="1:7" ht="55.5" customHeight="1">
      <c r="A21" s="4">
        <v>18</v>
      </c>
      <c r="B21" s="9"/>
      <c r="C21" s="6"/>
      <c r="D21" s="6"/>
      <c r="E21" s="6"/>
      <c r="F21" s="6"/>
      <c r="G21" s="7">
        <f>SUM(C21:D21)</f>
        <v>0</v>
      </c>
    </row>
    <row r="22" spans="1:7" ht="55.5" customHeight="1">
      <c r="A22" s="4">
        <v>19</v>
      </c>
      <c r="B22" s="9"/>
      <c r="C22" s="6"/>
      <c r="D22" s="6"/>
      <c r="E22" s="6"/>
      <c r="F22" s="6"/>
      <c r="G22" s="7">
        <f>SUM(C22:D22)</f>
        <v>0</v>
      </c>
    </row>
    <row r="23" spans="1:7" ht="55.5" customHeight="1">
      <c r="A23" s="4">
        <v>20</v>
      </c>
      <c r="B23" s="9"/>
      <c r="C23" s="6"/>
      <c r="D23" s="6"/>
      <c r="E23" s="6"/>
      <c r="F23" s="6"/>
      <c r="G23" s="7">
        <f>SUM(C23:D23)</f>
        <v>0</v>
      </c>
    </row>
    <row r="24" spans="1:7" ht="55.5" customHeight="1">
      <c r="A24" s="4">
        <v>21</v>
      </c>
      <c r="B24" s="9"/>
      <c r="C24" s="6"/>
      <c r="D24" s="6"/>
      <c r="E24" s="6"/>
      <c r="F24" s="6"/>
      <c r="G24" s="7">
        <f>SUM(C24:D24)</f>
        <v>0</v>
      </c>
    </row>
    <row r="25" spans="1:7" ht="12.75">
      <c r="A25" s="13"/>
      <c r="B25" s="9"/>
      <c r="C25" s="6"/>
      <c r="G25" s="14"/>
    </row>
    <row r="26" spans="1:7" ht="12.75">
      <c r="A26" s="13"/>
      <c r="B26" s="9"/>
      <c r="C26" s="6"/>
      <c r="G26" s="14"/>
    </row>
    <row r="27" spans="1:7" ht="12.75">
      <c r="A27" s="13"/>
      <c r="B27" s="15"/>
      <c r="C27" s="6"/>
      <c r="G27" s="14"/>
    </row>
    <row r="28" spans="1:7" ht="12.75">
      <c r="A28" s="13"/>
      <c r="B28" s="10"/>
      <c r="C28" s="6"/>
      <c r="G28" s="14"/>
    </row>
    <row r="29" spans="1:7" ht="12.75">
      <c r="A29" s="13"/>
      <c r="B29" s="8"/>
      <c r="C29" s="6"/>
      <c r="G29" s="14"/>
    </row>
    <row r="30" spans="1:7" ht="12.75">
      <c r="A30" s="13"/>
      <c r="G30" s="14"/>
    </row>
    <row r="31" spans="1:7" ht="12.75">
      <c r="A31" s="13"/>
      <c r="G31" s="14"/>
    </row>
    <row r="32" spans="1:7" ht="12.75">
      <c r="A32" s="13"/>
      <c r="G32" s="14"/>
    </row>
    <row r="33" spans="1:7" ht="12.75">
      <c r="A33" s="13"/>
      <c r="G33" s="14"/>
    </row>
    <row r="34" spans="1:7" ht="12.75">
      <c r="A34" s="13"/>
      <c r="G34" s="14"/>
    </row>
    <row r="35" spans="1:7" ht="12.75">
      <c r="A35" s="13"/>
      <c r="G35" s="14"/>
    </row>
    <row r="36" spans="1:7" ht="12.75">
      <c r="A36" s="13"/>
      <c r="G36" s="14"/>
    </row>
    <row r="37" spans="1:7" ht="12.75">
      <c r="A37" s="13"/>
      <c r="G37" s="14"/>
    </row>
    <row r="38" spans="1:7" ht="12.75">
      <c r="A38" s="13"/>
      <c r="G38" s="14"/>
    </row>
    <row r="39" spans="1:7" ht="12.75">
      <c r="A39" s="13"/>
      <c r="G39" s="14"/>
    </row>
    <row r="40" spans="1:7" ht="12.75">
      <c r="A40" s="13"/>
      <c r="G40" s="14"/>
    </row>
    <row r="41" spans="1:7" ht="12.75">
      <c r="A41" s="13"/>
      <c r="G41" s="14"/>
    </row>
    <row r="42" spans="1:7" ht="12.75">
      <c r="A42" s="13"/>
      <c r="G42" s="14"/>
    </row>
    <row r="43" spans="1:7" ht="12.75">
      <c r="A43" s="13"/>
      <c r="G43" s="14"/>
    </row>
    <row r="44" spans="1:7" ht="12.75">
      <c r="A44" s="13"/>
      <c r="G44" s="14"/>
    </row>
    <row r="45" spans="1:7" ht="12.75">
      <c r="A45" s="13"/>
      <c r="G45" s="14"/>
    </row>
    <row r="46" spans="1:7" ht="12.75">
      <c r="A46" s="13"/>
      <c r="G46" s="14"/>
    </row>
    <row r="47" spans="1:7" ht="12.75">
      <c r="A47" s="13"/>
      <c r="G47" s="14"/>
    </row>
    <row r="48" spans="1:7" ht="12.75">
      <c r="A48" s="13"/>
      <c r="G48" s="14"/>
    </row>
    <row r="49" spans="1:7" ht="12.75">
      <c r="A49" s="13"/>
      <c r="G49" s="14"/>
    </row>
    <row r="50" spans="1:7" ht="12.75">
      <c r="A50" s="13"/>
      <c r="G50" s="14"/>
    </row>
    <row r="51" spans="1:7" ht="12.75">
      <c r="A51" s="13"/>
      <c r="G51" s="14"/>
    </row>
    <row r="52" spans="1:7" ht="12.75">
      <c r="A52" s="13"/>
      <c r="G52" s="14"/>
    </row>
    <row r="53" spans="1:7" ht="12.75">
      <c r="A53" s="13"/>
      <c r="G53" s="14"/>
    </row>
    <row r="54" spans="1:7" ht="12.75">
      <c r="A54" s="13"/>
      <c r="G54" s="14"/>
    </row>
    <row r="55" spans="1:7" ht="12.75">
      <c r="A55" s="13"/>
      <c r="G55" s="14"/>
    </row>
    <row r="56" spans="1:7" ht="12.75">
      <c r="A56" s="13"/>
      <c r="G56" s="14"/>
    </row>
    <row r="57" spans="1:7" ht="12.75">
      <c r="A57" s="13"/>
      <c r="G57" s="14"/>
    </row>
    <row r="58" spans="1:7" ht="12.75">
      <c r="A58" s="13"/>
      <c r="G58" s="14"/>
    </row>
    <row r="59" spans="1:7" ht="12.75">
      <c r="A59" s="13"/>
      <c r="G59" s="14"/>
    </row>
    <row r="60" spans="1:7" ht="12.75">
      <c r="A60" s="13"/>
      <c r="G60" s="14"/>
    </row>
    <row r="61" spans="1:7" ht="12.75">
      <c r="A61" s="13"/>
      <c r="G61" s="14"/>
    </row>
    <row r="62" spans="1:7" ht="12.75">
      <c r="A62" s="13"/>
      <c r="G62" s="14"/>
    </row>
    <row r="63" spans="1:7" ht="12.75">
      <c r="A63" s="13"/>
      <c r="G63" s="14"/>
    </row>
    <row r="64" spans="1:7" ht="12.75">
      <c r="A64" s="13"/>
      <c r="G64" s="14"/>
    </row>
    <row r="65" spans="1:7" ht="12.75">
      <c r="A65" s="13"/>
      <c r="G65" s="14"/>
    </row>
    <row r="66" spans="1:7" ht="12.75">
      <c r="A66" s="13"/>
      <c r="G66" s="14"/>
    </row>
    <row r="67" spans="1:7" ht="12.75">
      <c r="A67" s="13"/>
      <c r="G67" s="14"/>
    </row>
    <row r="68" spans="1:7" ht="12.75">
      <c r="A68" s="13"/>
      <c r="G68" s="14"/>
    </row>
    <row r="69" spans="1:7" ht="12.75">
      <c r="A69" s="13"/>
      <c r="G69" s="14"/>
    </row>
    <row r="70" spans="1:7" ht="12.75">
      <c r="A70" s="13"/>
      <c r="G70" s="14"/>
    </row>
    <row r="71" spans="1:7" ht="12.75">
      <c r="A71" s="13"/>
      <c r="G71" s="14"/>
    </row>
    <row r="72" spans="1:7" ht="12.75">
      <c r="A72" s="13"/>
      <c r="G72" s="14"/>
    </row>
    <row r="73" spans="1:7" ht="12.75">
      <c r="A73" s="13"/>
      <c r="G73" s="14"/>
    </row>
    <row r="74" spans="1:7" ht="12.75">
      <c r="A74" s="13"/>
      <c r="G74" s="14"/>
    </row>
    <row r="75" spans="1:7" ht="12.75">
      <c r="A75" s="13"/>
      <c r="G75" s="14"/>
    </row>
    <row r="76" spans="1:7" ht="12.75">
      <c r="A76" s="13"/>
      <c r="G76" s="14"/>
    </row>
    <row r="77" spans="1:7" ht="12.75">
      <c r="A77" s="13"/>
      <c r="G77" s="14"/>
    </row>
    <row r="78" spans="1:7" ht="12.75">
      <c r="A78" s="13"/>
      <c r="G78" s="14"/>
    </row>
    <row r="79" spans="1:7" ht="12.75">
      <c r="A79" s="13"/>
      <c r="G79" s="14"/>
    </row>
    <row r="80" spans="1:7" ht="12.75">
      <c r="A80" s="13"/>
      <c r="G80" s="14"/>
    </row>
    <row r="81" spans="1:7" ht="12.75">
      <c r="A81" s="13"/>
      <c r="G81" s="14"/>
    </row>
    <row r="82" spans="1:7" ht="12.75">
      <c r="A82" s="13"/>
      <c r="G82" s="14"/>
    </row>
    <row r="83" spans="1:7" ht="12.75">
      <c r="A83" s="13"/>
      <c r="G83" s="14"/>
    </row>
    <row r="84" spans="1:7" ht="12.75">
      <c r="A84" s="13"/>
      <c r="G84" s="14"/>
    </row>
    <row r="85" spans="1:7" ht="12.75">
      <c r="A85" s="13"/>
      <c r="G85" s="14"/>
    </row>
    <row r="86" spans="1:7" ht="12.75">
      <c r="A86" s="13"/>
      <c r="G86" s="14"/>
    </row>
    <row r="87" spans="1:7" ht="12.75">
      <c r="A87" s="13"/>
      <c r="G87" s="14"/>
    </row>
    <row r="88" spans="1:7" ht="12.75">
      <c r="A88" s="13"/>
      <c r="G88" s="14"/>
    </row>
    <row r="89" spans="1:7" ht="12.75">
      <c r="A89" s="13"/>
      <c r="G89" s="14"/>
    </row>
    <row r="90" spans="1:7" ht="12.75">
      <c r="A90" s="13"/>
      <c r="G90" s="14"/>
    </row>
    <row r="91" spans="1:7" ht="12.75">
      <c r="A91" s="13"/>
      <c r="G91" s="14"/>
    </row>
    <row r="92" spans="1:7" ht="12.75">
      <c r="A92" s="13"/>
      <c r="G92" s="14"/>
    </row>
    <row r="93" spans="1:7" ht="12.75">
      <c r="A93" s="13"/>
      <c r="G93" s="14"/>
    </row>
    <row r="94" spans="1:7" ht="12.75">
      <c r="A94" s="13"/>
      <c r="G94" s="14"/>
    </row>
    <row r="95" spans="1:7" ht="12.75">
      <c r="A95" s="13"/>
      <c r="G95" s="14"/>
    </row>
    <row r="96" spans="1:7" ht="12.75">
      <c r="A96" s="13"/>
      <c r="G96" s="14"/>
    </row>
    <row r="97" spans="1:7" ht="12.75">
      <c r="A97" s="13"/>
      <c r="G97" s="14"/>
    </row>
    <row r="98" spans="1:7" ht="12.75">
      <c r="A98" s="13"/>
      <c r="G98" s="14"/>
    </row>
    <row r="99" spans="1:7" ht="12.75">
      <c r="A99" s="13"/>
      <c r="G99" s="14"/>
    </row>
    <row r="100" spans="1:7" ht="12.75">
      <c r="A100" s="13"/>
      <c r="G100" s="14"/>
    </row>
    <row r="101" spans="1:7" ht="12.75">
      <c r="A101" s="13"/>
      <c r="G101" s="14"/>
    </row>
    <row r="102" spans="1:7" ht="12.75">
      <c r="A102" s="13"/>
      <c r="G102" s="14"/>
    </row>
    <row r="103" spans="1:7" ht="12.75">
      <c r="A103" s="13"/>
      <c r="G103" s="14"/>
    </row>
    <row r="104" spans="1:7" ht="12.75">
      <c r="A104" s="13"/>
      <c r="G104" s="14"/>
    </row>
    <row r="105" spans="1:7" ht="12.75">
      <c r="A105" s="13"/>
      <c r="G105" s="14"/>
    </row>
    <row r="106" spans="1:7" ht="12.75">
      <c r="A106" s="13"/>
      <c r="G106" s="14"/>
    </row>
    <row r="107" spans="1:7" ht="12.75">
      <c r="A107" s="13"/>
      <c r="G107" s="14"/>
    </row>
    <row r="108" spans="1:7" ht="12.75">
      <c r="A108" s="13"/>
      <c r="G108" s="14"/>
    </row>
    <row r="109" spans="1:7" ht="12.75">
      <c r="A109" s="13"/>
      <c r="G109" s="14"/>
    </row>
    <row r="110" spans="1:7" ht="12.75">
      <c r="A110" s="13"/>
      <c r="G110" s="14"/>
    </row>
    <row r="111" spans="1:7" ht="12.75">
      <c r="A111" s="13"/>
      <c r="G111" s="14"/>
    </row>
    <row r="112" spans="1:7" ht="12.75">
      <c r="A112" s="13"/>
      <c r="G112" s="14"/>
    </row>
    <row r="113" spans="1:7" ht="12.75">
      <c r="A113" s="13"/>
      <c r="G113" s="14"/>
    </row>
    <row r="114" spans="1:7" ht="12.75">
      <c r="A114" s="13"/>
      <c r="G114" s="14"/>
    </row>
    <row r="115" spans="1:7" ht="12.75">
      <c r="A115" s="13"/>
      <c r="G115" s="14"/>
    </row>
    <row r="116" spans="1:7" ht="12.75">
      <c r="A116" s="13"/>
      <c r="G116" s="14"/>
    </row>
    <row r="117" spans="1:7" ht="12.75">
      <c r="A117" s="13"/>
      <c r="G117" s="14"/>
    </row>
    <row r="118" spans="1:7" ht="12.75">
      <c r="A118" s="13"/>
      <c r="G118" s="14"/>
    </row>
    <row r="119" spans="1:7" ht="12.75">
      <c r="A119" s="13"/>
      <c r="G119" s="14"/>
    </row>
    <row r="120" spans="1:7" ht="12.75">
      <c r="A120" s="13"/>
      <c r="G120" s="14"/>
    </row>
    <row r="121" spans="1:7" ht="12.75">
      <c r="A121" s="13"/>
      <c r="G121" s="14"/>
    </row>
    <row r="122" spans="1:7" ht="12.75">
      <c r="A122" s="13"/>
      <c r="G122" s="14"/>
    </row>
    <row r="123" spans="1:7" ht="12.75">
      <c r="A123" s="13"/>
      <c r="G123" s="14"/>
    </row>
    <row r="124" spans="1:7" ht="12.75">
      <c r="A124" s="13"/>
      <c r="G124" s="14"/>
    </row>
    <row r="125" spans="1:7" ht="12.75">
      <c r="A125" s="13"/>
      <c r="G125" s="14"/>
    </row>
    <row r="126" spans="1:7" ht="12.75">
      <c r="A126" s="13"/>
      <c r="G126" s="14"/>
    </row>
    <row r="127" spans="1:7" ht="12.75">
      <c r="A127" s="13"/>
      <c r="G127" s="14"/>
    </row>
    <row r="128" spans="1:7" ht="12.75">
      <c r="A128" s="13"/>
      <c r="G128" s="14"/>
    </row>
    <row r="129" spans="1:7" ht="12.75">
      <c r="A129" s="13"/>
      <c r="G129" s="14"/>
    </row>
    <row r="130" spans="1:7" ht="12.75">
      <c r="A130" s="13"/>
      <c r="G130" s="14"/>
    </row>
    <row r="131" spans="1:7" ht="12.75">
      <c r="A131" s="13"/>
      <c r="G131" s="14"/>
    </row>
    <row r="132" spans="1:7" ht="12.75">
      <c r="A132" s="13"/>
      <c r="G132" s="14"/>
    </row>
    <row r="133" spans="1:7" ht="12.75">
      <c r="A133" s="13"/>
      <c r="G133" s="14"/>
    </row>
    <row r="134" spans="1:7" ht="12.75">
      <c r="A134" s="13"/>
      <c r="G134" s="14"/>
    </row>
    <row r="135" spans="1:7" ht="12.75">
      <c r="A135" s="13"/>
      <c r="G135" s="14"/>
    </row>
    <row r="136" spans="1:7" ht="12.75">
      <c r="A136" s="13"/>
      <c r="G136" s="14"/>
    </row>
    <row r="137" spans="1:7" ht="12.75">
      <c r="A137" s="13"/>
      <c r="G137" s="14"/>
    </row>
    <row r="138" spans="1:7" ht="12.75">
      <c r="A138" s="13"/>
      <c r="G138" s="14"/>
    </row>
    <row r="139" spans="1:7" ht="12.75">
      <c r="A139" s="13"/>
      <c r="G139" s="14"/>
    </row>
    <row r="140" spans="1:7" ht="12.75">
      <c r="A140" s="13"/>
      <c r="G140" s="14"/>
    </row>
    <row r="141" spans="1:7" ht="12.75">
      <c r="A141" s="13"/>
      <c r="G141" s="14"/>
    </row>
    <row r="142" spans="1:7" ht="12.75">
      <c r="A142" s="13"/>
      <c r="G142" s="14"/>
    </row>
  </sheetData>
  <sheetProtection selectLockedCells="1" selectUnlockedCells="1"/>
  <mergeCells count="5">
    <mergeCell ref="A1:A2"/>
    <mergeCell ref="B1:B2"/>
    <mergeCell ref="C1:D1"/>
    <mergeCell ref="E1:F1"/>
    <mergeCell ref="G1:G2"/>
  </mergeCells>
  <printOptions horizontalCentered="1"/>
  <pageMargins left="0.7479166666666667" right="0.7479166666666667" top="1.1020833333333333" bottom="0.9840277777777777" header="0.5118055555555555" footer="0.5118055555555555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2009
Chorzów 11.10.2009 r.</oddHeader>
    <oddFooter>&amp;C&amp;16Klasyfikacja Klubów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26"/>
  <sheetViews>
    <sheetView zoomScale="51" zoomScaleNormal="51" workbookViewId="0" topLeftCell="A1">
      <selection activeCell="E27" sqref="E27"/>
    </sheetView>
  </sheetViews>
  <sheetFormatPr defaultColWidth="9.140625" defaultRowHeight="12.75"/>
  <cols>
    <col min="1" max="1" width="14.14062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3.25" customHeight="1">
      <c r="A2" s="18">
        <v>1</v>
      </c>
      <c r="B2" s="19"/>
      <c r="C2" s="19"/>
      <c r="D2" s="18" t="s">
        <v>53</v>
      </c>
      <c r="E2" s="20"/>
    </row>
    <row r="3" spans="1:5" ht="23.25" customHeight="1">
      <c r="A3" s="18">
        <v>2</v>
      </c>
      <c r="B3" s="19"/>
      <c r="C3" s="19"/>
      <c r="D3" s="18" t="s">
        <v>53</v>
      </c>
      <c r="E3" s="20"/>
    </row>
    <row r="4" spans="1:5" ht="23.25" customHeight="1">
      <c r="A4" s="18">
        <v>3</v>
      </c>
      <c r="B4" s="19"/>
      <c r="C4" s="19"/>
      <c r="D4" s="18" t="s">
        <v>53</v>
      </c>
      <c r="E4" s="20"/>
    </row>
    <row r="5" spans="1:5" ht="23.25" customHeight="1">
      <c r="A5" s="18">
        <v>4</v>
      </c>
      <c r="B5" s="19"/>
      <c r="C5" s="19"/>
      <c r="D5" s="18" t="s">
        <v>53</v>
      </c>
      <c r="E5" s="20"/>
    </row>
    <row r="6" spans="1:5" ht="23.25" customHeight="1">
      <c r="A6" s="18">
        <v>5</v>
      </c>
      <c r="B6" s="19"/>
      <c r="C6" s="19"/>
      <c r="D6" s="18" t="s">
        <v>53</v>
      </c>
      <c r="E6" s="20"/>
    </row>
    <row r="7" spans="1:5" ht="23.25" customHeight="1">
      <c r="A7" s="18">
        <v>6</v>
      </c>
      <c r="B7" s="19"/>
      <c r="C7" s="19"/>
      <c r="D7" s="18" t="s">
        <v>53</v>
      </c>
      <c r="E7" s="20"/>
    </row>
    <row r="8" spans="1:5" ht="23.25" customHeight="1">
      <c r="A8" s="18">
        <v>7</v>
      </c>
      <c r="B8" s="19"/>
      <c r="C8" s="19"/>
      <c r="D8" s="18" t="s">
        <v>53</v>
      </c>
      <c r="E8" s="20"/>
    </row>
    <row r="9" spans="1:5" ht="23.25" customHeight="1">
      <c r="A9" s="18">
        <v>8</v>
      </c>
      <c r="B9" s="19"/>
      <c r="C9" s="19"/>
      <c r="D9" s="18" t="s">
        <v>53</v>
      </c>
      <c r="E9" s="20"/>
    </row>
    <row r="10" spans="1:5" ht="23.25" customHeight="1">
      <c r="A10" s="18">
        <v>9</v>
      </c>
      <c r="B10" s="19"/>
      <c r="C10" s="19"/>
      <c r="D10" s="18" t="s">
        <v>53</v>
      </c>
      <c r="E10" s="20"/>
    </row>
    <row r="11" spans="1:5" ht="12.75" customHeight="1" hidden="1">
      <c r="A11" s="18"/>
      <c r="B11" s="19" t="s">
        <v>54</v>
      </c>
      <c r="C11" s="19" t="s">
        <v>55</v>
      </c>
      <c r="D11" s="18" t="s">
        <v>53</v>
      </c>
      <c r="E11" s="20"/>
    </row>
    <row r="12" spans="1:5" ht="12.75" customHeight="1" hidden="1">
      <c r="A12" s="18"/>
      <c r="B12" s="19" t="s">
        <v>56</v>
      </c>
      <c r="C12" s="19" t="s">
        <v>57</v>
      </c>
      <c r="D12" s="18" t="s">
        <v>53</v>
      </c>
      <c r="E12" s="20"/>
    </row>
    <row r="13" spans="1:5" ht="12.75" customHeight="1" hidden="1">
      <c r="A13" s="18"/>
      <c r="B13" s="19" t="s">
        <v>58</v>
      </c>
      <c r="C13" s="19" t="s">
        <v>21</v>
      </c>
      <c r="D13" s="18" t="s">
        <v>53</v>
      </c>
      <c r="E13" s="20"/>
    </row>
    <row r="14" spans="1:5" ht="12.75" customHeight="1" hidden="1">
      <c r="A14" s="18"/>
      <c r="B14" s="19" t="s">
        <v>59</v>
      </c>
      <c r="C14" s="19" t="s">
        <v>60</v>
      </c>
      <c r="D14" s="18" t="s">
        <v>53</v>
      </c>
      <c r="E14" s="20"/>
    </row>
    <row r="15" spans="1:5" ht="12.75" customHeight="1" hidden="1">
      <c r="A15" s="18"/>
      <c r="B15" s="19" t="s">
        <v>61</v>
      </c>
      <c r="C15" s="19" t="s">
        <v>21</v>
      </c>
      <c r="D15" s="18" t="s">
        <v>53</v>
      </c>
      <c r="E15" s="20"/>
    </row>
    <row r="16" spans="1:5" ht="12.75" customHeight="1" hidden="1">
      <c r="A16" s="18"/>
      <c r="B16" s="19" t="s">
        <v>62</v>
      </c>
      <c r="C16" s="19" t="s">
        <v>28</v>
      </c>
      <c r="D16" s="18" t="s">
        <v>53</v>
      </c>
      <c r="E16" s="20"/>
    </row>
    <row r="17" spans="1:5" ht="12.75" customHeight="1" hidden="1">
      <c r="A17" s="18"/>
      <c r="B17" s="19" t="s">
        <v>63</v>
      </c>
      <c r="C17" s="19" t="s">
        <v>21</v>
      </c>
      <c r="D17" s="18" t="s">
        <v>53</v>
      </c>
      <c r="E17" s="20"/>
    </row>
    <row r="18" spans="1:5" ht="12.75" customHeight="1" hidden="1">
      <c r="A18" s="18"/>
      <c r="B18" s="19" t="s">
        <v>64</v>
      </c>
      <c r="C18" s="19" t="s">
        <v>21</v>
      </c>
      <c r="D18" s="18" t="s">
        <v>53</v>
      </c>
      <c r="E18" s="20"/>
    </row>
    <row r="19" spans="1:5" ht="12.75" customHeight="1" hidden="1">
      <c r="A19" s="18"/>
      <c r="B19" s="19" t="s">
        <v>65</v>
      </c>
      <c r="C19" s="19" t="s">
        <v>21</v>
      </c>
      <c r="D19" s="18" t="s">
        <v>53</v>
      </c>
      <c r="E19" s="20"/>
    </row>
    <row r="20" spans="1:5" ht="12.75" customHeight="1" hidden="1">
      <c r="A20" s="18"/>
      <c r="B20" s="19">
        <v>0</v>
      </c>
      <c r="C20" s="19">
        <v>0</v>
      </c>
      <c r="D20" s="18" t="s">
        <v>53</v>
      </c>
      <c r="E20" s="20"/>
    </row>
    <row r="21" spans="1:5" ht="12.75" customHeight="1" hidden="1">
      <c r="A21" s="18"/>
      <c r="B21" s="19">
        <v>0</v>
      </c>
      <c r="C21" s="19">
        <v>0</v>
      </c>
      <c r="D21" s="18" t="s">
        <v>53</v>
      </c>
      <c r="E21" s="20"/>
    </row>
    <row r="22" spans="1:5" ht="18" customHeight="1">
      <c r="A22" s="21"/>
      <c r="B22" s="21"/>
      <c r="C22" s="21"/>
      <c r="D22" s="22"/>
      <c r="E22" s="22"/>
    </row>
    <row r="23" spans="1:5" ht="18" customHeight="1">
      <c r="A23" s="22"/>
      <c r="D23" s="22"/>
      <c r="E23" s="22"/>
    </row>
    <row r="24" spans="1:5" ht="18" customHeight="1">
      <c r="A24" s="22"/>
      <c r="D24" s="22"/>
      <c r="E24" s="22"/>
    </row>
    <row r="25" spans="1:5" ht="18" customHeight="1">
      <c r="A25" s="22"/>
      <c r="D25" s="22"/>
      <c r="E25" s="22"/>
    </row>
    <row r="26" spans="1:5" ht="18" customHeight="1">
      <c r="A26" s="22"/>
      <c r="D26" s="22"/>
      <c r="E26" s="22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22"/>
  <sheetViews>
    <sheetView zoomScale="51" zoomScaleNormal="51" workbookViewId="0" topLeftCell="A1">
      <selection activeCell="E27" sqref="E27"/>
    </sheetView>
  </sheetViews>
  <sheetFormatPr defaultColWidth="9.140625" defaultRowHeight="12.75"/>
  <cols>
    <col min="1" max="1" width="17.42187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4" customHeight="1">
      <c r="A2" s="18">
        <v>1</v>
      </c>
      <c r="B2" s="19"/>
      <c r="C2" s="19"/>
      <c r="D2" s="18" t="s">
        <v>66</v>
      </c>
      <c r="E2" s="20"/>
    </row>
    <row r="3" spans="1:5" ht="24" customHeight="1">
      <c r="A3" s="18">
        <v>2</v>
      </c>
      <c r="B3" s="19"/>
      <c r="C3" s="19"/>
      <c r="D3" s="18" t="s">
        <v>66</v>
      </c>
      <c r="E3" s="20"/>
    </row>
    <row r="4" spans="1:5" ht="24" customHeight="1">
      <c r="A4" s="18">
        <v>3</v>
      </c>
      <c r="B4" s="19"/>
      <c r="C4" s="19"/>
      <c r="D4" s="18" t="s">
        <v>66</v>
      </c>
      <c r="E4" s="20"/>
    </row>
    <row r="5" spans="1:5" ht="24" customHeight="1">
      <c r="A5" s="18">
        <v>4</v>
      </c>
      <c r="B5" s="19"/>
      <c r="C5" s="19"/>
      <c r="D5" s="18" t="s">
        <v>66</v>
      </c>
      <c r="E5" s="20"/>
    </row>
    <row r="6" spans="1:5" ht="24" customHeight="1">
      <c r="A6" s="18">
        <v>5</v>
      </c>
      <c r="B6" s="19"/>
      <c r="C6" s="19"/>
      <c r="D6" s="18" t="s">
        <v>66</v>
      </c>
      <c r="E6" s="20"/>
    </row>
    <row r="7" spans="1:5" ht="24" customHeight="1">
      <c r="A7" s="18">
        <v>6</v>
      </c>
      <c r="B7" s="19"/>
      <c r="C7" s="19"/>
      <c r="D7" s="18" t="s">
        <v>66</v>
      </c>
      <c r="E7" s="20"/>
    </row>
    <row r="8" spans="1:5" ht="24" customHeight="1">
      <c r="A8" s="18">
        <v>7</v>
      </c>
      <c r="B8" s="19"/>
      <c r="C8" s="19"/>
      <c r="D8" s="18" t="s">
        <v>66</v>
      </c>
      <c r="E8" s="20"/>
    </row>
    <row r="9" spans="1:5" ht="24" customHeight="1">
      <c r="A9" s="18">
        <v>8</v>
      </c>
      <c r="B9" s="19"/>
      <c r="C9" s="19"/>
      <c r="D9" s="18" t="s">
        <v>66</v>
      </c>
      <c r="E9" s="20"/>
    </row>
    <row r="10" spans="1:5" ht="24" customHeight="1">
      <c r="A10" s="18">
        <v>9</v>
      </c>
      <c r="B10" s="19"/>
      <c r="C10" s="19"/>
      <c r="D10" s="18" t="s">
        <v>66</v>
      </c>
      <c r="E10" s="20"/>
    </row>
    <row r="11" spans="1:5" ht="24" customHeight="1">
      <c r="A11" s="18">
        <v>10</v>
      </c>
      <c r="B11" s="19"/>
      <c r="C11" s="19"/>
      <c r="D11" s="18" t="s">
        <v>66</v>
      </c>
      <c r="E11" s="20"/>
    </row>
    <row r="12" spans="1:5" ht="24" customHeight="1">
      <c r="A12" s="18">
        <v>11</v>
      </c>
      <c r="B12" s="19"/>
      <c r="C12" s="19"/>
      <c r="D12" s="18" t="s">
        <v>66</v>
      </c>
      <c r="E12" s="20"/>
    </row>
    <row r="13" spans="1:5" ht="24" customHeight="1">
      <c r="A13" s="18">
        <v>12</v>
      </c>
      <c r="B13" s="19"/>
      <c r="C13" s="19"/>
      <c r="D13" s="18" t="s">
        <v>66</v>
      </c>
      <c r="E13" s="20"/>
    </row>
    <row r="14" spans="1:5" ht="24" customHeight="1">
      <c r="A14" s="18">
        <v>13</v>
      </c>
      <c r="B14" s="19"/>
      <c r="C14" s="19"/>
      <c r="D14" s="18" t="s">
        <v>66</v>
      </c>
      <c r="E14" s="20"/>
    </row>
    <row r="15" spans="1:5" ht="24" customHeight="1">
      <c r="A15" s="18">
        <v>14</v>
      </c>
      <c r="B15" s="19"/>
      <c r="C15" s="19"/>
      <c r="D15" s="18" t="s">
        <v>66</v>
      </c>
      <c r="E15" s="20"/>
    </row>
    <row r="16" spans="1:5" ht="24" customHeight="1">
      <c r="A16" s="18">
        <v>15</v>
      </c>
      <c r="B16" s="19"/>
      <c r="C16" s="19"/>
      <c r="D16" s="18" t="s">
        <v>66</v>
      </c>
      <c r="E16" s="20"/>
    </row>
    <row r="17" spans="1:5" ht="12.75" customHeight="1" hidden="1">
      <c r="A17" s="18"/>
      <c r="B17" s="19" t="s">
        <v>67</v>
      </c>
      <c r="C17" s="19" t="s">
        <v>21</v>
      </c>
      <c r="D17" s="18" t="s">
        <v>66</v>
      </c>
      <c r="E17" s="20"/>
    </row>
    <row r="18" spans="1:5" ht="12.75" customHeight="1" hidden="1">
      <c r="A18" s="18"/>
      <c r="B18" s="19" t="s">
        <v>68</v>
      </c>
      <c r="C18" s="19" t="s">
        <v>28</v>
      </c>
      <c r="D18" s="18" t="s">
        <v>66</v>
      </c>
      <c r="E18" s="20"/>
    </row>
    <row r="19" spans="1:5" ht="12.75" customHeight="1" hidden="1">
      <c r="A19" s="18"/>
      <c r="B19" s="19" t="s">
        <v>69</v>
      </c>
      <c r="C19" s="19" t="s">
        <v>21</v>
      </c>
      <c r="D19" s="18" t="s">
        <v>66</v>
      </c>
      <c r="E19" s="20"/>
    </row>
    <row r="20" spans="1:5" ht="12.75" customHeight="1" hidden="1">
      <c r="A20" s="18">
        <v>19</v>
      </c>
      <c r="B20" s="19">
        <v>0</v>
      </c>
      <c r="C20" s="19">
        <v>0</v>
      </c>
      <c r="D20" s="18" t="s">
        <v>66</v>
      </c>
      <c r="E20" s="20"/>
    </row>
    <row r="21" spans="1:5" ht="12.75" customHeight="1" hidden="1">
      <c r="A21" s="18">
        <v>20</v>
      </c>
      <c r="B21" s="19">
        <v>0</v>
      </c>
      <c r="C21" s="19">
        <v>0</v>
      </c>
      <c r="D21" s="18" t="s">
        <v>66</v>
      </c>
      <c r="E21" s="20"/>
    </row>
    <row r="22" spans="1:3" ht="24" customHeight="1">
      <c r="A22" s="21"/>
      <c r="B22" s="21"/>
      <c r="C22" s="2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zoomScale="51" zoomScaleNormal="51" workbookViewId="0" topLeftCell="A1">
      <selection activeCell="C17" sqref="C17"/>
    </sheetView>
  </sheetViews>
  <sheetFormatPr defaultColWidth="9.140625" defaultRowHeight="12.75"/>
  <cols>
    <col min="1" max="1" width="12.00390625" style="0" customWidth="1"/>
    <col min="2" max="2" width="54.140625" style="0" customWidth="1"/>
    <col min="3" max="3" width="51.140625" style="0" customWidth="1"/>
    <col min="4" max="4" width="17.140625" style="0" customWidth="1"/>
    <col min="5" max="5" width="21.140625" style="0" customWidth="1"/>
  </cols>
  <sheetData>
    <row r="1" spans="1:5" ht="24" customHeight="1">
      <c r="A1" s="16" t="s">
        <v>0</v>
      </c>
      <c r="B1" s="16" t="s">
        <v>70</v>
      </c>
      <c r="C1" s="16" t="s">
        <v>71</v>
      </c>
      <c r="D1" s="16" t="s">
        <v>72</v>
      </c>
      <c r="E1" s="16" t="s">
        <v>73</v>
      </c>
    </row>
    <row r="2" spans="1:5" ht="18.75" customHeight="1">
      <c r="A2" s="18">
        <v>1</v>
      </c>
      <c r="B2" s="19">
        <f>IDZ!B2</f>
        <v>0</v>
      </c>
      <c r="C2" s="19">
        <f>IDZ!C2</f>
        <v>0</v>
      </c>
      <c r="D2" s="18" t="s">
        <v>10</v>
      </c>
      <c r="E2" s="18">
        <v>20</v>
      </c>
    </row>
    <row r="3" spans="1:5" ht="18.75" customHeight="1">
      <c r="A3" s="18">
        <v>2</v>
      </c>
      <c r="B3" s="19">
        <f>IDZ!B3</f>
        <v>0</v>
      </c>
      <c r="C3" s="19">
        <f>IDZ!C3</f>
        <v>0</v>
      </c>
      <c r="D3" s="18" t="s">
        <v>10</v>
      </c>
      <c r="E3" s="18">
        <v>19</v>
      </c>
    </row>
    <row r="4" spans="1:5" ht="18.75" customHeight="1">
      <c r="A4" s="18">
        <v>3</v>
      </c>
      <c r="B4" s="19">
        <f>IDZ!B4</f>
        <v>0</v>
      </c>
      <c r="C4" s="19">
        <f>IDZ!C4</f>
        <v>0</v>
      </c>
      <c r="D4" s="18" t="s">
        <v>10</v>
      </c>
      <c r="E4" s="18">
        <v>18</v>
      </c>
    </row>
    <row r="5" spans="1:5" ht="18.75" customHeight="1">
      <c r="A5" s="18">
        <v>1</v>
      </c>
      <c r="B5" s="19">
        <f>ICH!B2</f>
        <v>0</v>
      </c>
      <c r="C5" s="19">
        <f>ICH!C2</f>
        <v>0</v>
      </c>
      <c r="D5" s="18" t="s">
        <v>26</v>
      </c>
      <c r="E5" s="18">
        <v>20</v>
      </c>
    </row>
    <row r="6" spans="1:5" ht="18.75" customHeight="1">
      <c r="A6" s="18">
        <v>2</v>
      </c>
      <c r="B6" s="19">
        <f>ICH!B3</f>
        <v>0</v>
      </c>
      <c r="C6" s="19">
        <f>ICH!C3</f>
        <v>0</v>
      </c>
      <c r="D6" s="18" t="s">
        <v>26</v>
      </c>
      <c r="E6" s="18">
        <v>19</v>
      </c>
    </row>
    <row r="7" spans="1:5" ht="18.75" customHeight="1">
      <c r="A7" s="18">
        <v>3</v>
      </c>
      <c r="B7" s="19">
        <f>ICH!B4</f>
        <v>0</v>
      </c>
      <c r="C7" s="19">
        <f>ICH!C4</f>
        <v>0</v>
      </c>
      <c r="D7" s="18" t="s">
        <v>26</v>
      </c>
      <c r="E7" s="18">
        <v>18</v>
      </c>
    </row>
    <row r="8" spans="1:5" ht="18.75" customHeight="1">
      <c r="A8" s="18">
        <v>1</v>
      </c>
      <c r="B8" s="19">
        <f>IIDZ!B2</f>
        <v>0</v>
      </c>
      <c r="C8" s="19">
        <f>IIDZ!C2</f>
        <v>0</v>
      </c>
      <c r="D8" s="18" t="s">
        <v>39</v>
      </c>
      <c r="E8" s="18">
        <v>20</v>
      </c>
    </row>
    <row r="9" spans="1:5" ht="18.75" customHeight="1">
      <c r="A9" s="18">
        <v>2</v>
      </c>
      <c r="B9" s="19">
        <f>IIDZ!B3</f>
        <v>0</v>
      </c>
      <c r="C9" s="19">
        <f>IIDZ!C3</f>
        <v>0</v>
      </c>
      <c r="D9" s="18" t="s">
        <v>39</v>
      </c>
      <c r="E9" s="18">
        <v>19</v>
      </c>
    </row>
    <row r="10" spans="1:5" ht="18.75" customHeight="1">
      <c r="A10" s="18">
        <v>3</v>
      </c>
      <c r="B10" s="19">
        <f>IIDZ!B4</f>
        <v>0</v>
      </c>
      <c r="C10" s="19">
        <f>IIDZ!C4</f>
        <v>0</v>
      </c>
      <c r="D10" s="18" t="s">
        <v>39</v>
      </c>
      <c r="E10" s="18">
        <v>18</v>
      </c>
    </row>
    <row r="11" spans="1:5" ht="18.75" customHeight="1">
      <c r="A11" s="18">
        <v>1</v>
      </c>
      <c r="B11" s="19">
        <f>IICH!B2</f>
        <v>0</v>
      </c>
      <c r="C11" s="19">
        <f>IICH!C2</f>
        <v>0</v>
      </c>
      <c r="D11" s="18" t="s">
        <v>46</v>
      </c>
      <c r="E11" s="18">
        <v>20</v>
      </c>
    </row>
    <row r="12" spans="1:5" ht="18.75" customHeight="1">
      <c r="A12" s="18">
        <v>2</v>
      </c>
      <c r="B12" s="19">
        <f>IICH!B3</f>
        <v>0</v>
      </c>
      <c r="C12" s="19">
        <f>IICH!C3</f>
        <v>0</v>
      </c>
      <c r="D12" s="18" t="s">
        <v>46</v>
      </c>
      <c r="E12" s="18">
        <v>19</v>
      </c>
    </row>
    <row r="13" spans="1:5" ht="18.75" customHeight="1">
      <c r="A13" s="18">
        <v>3</v>
      </c>
      <c r="B13" s="19">
        <f>IICH!B4</f>
        <v>0</v>
      </c>
      <c r="C13" s="19">
        <f>IICH!C4</f>
        <v>0</v>
      </c>
      <c r="D13" s="18" t="s">
        <v>46</v>
      </c>
      <c r="E13" s="18">
        <v>18</v>
      </c>
    </row>
    <row r="14" spans="1:5" ht="18.75" customHeight="1">
      <c r="A14" s="18">
        <v>1</v>
      </c>
      <c r="B14" s="19">
        <f>IIIDZ!B2</f>
        <v>0</v>
      </c>
      <c r="C14" s="19">
        <f>IIIDZ!C2</f>
        <v>0</v>
      </c>
      <c r="D14" s="18" t="s">
        <v>47</v>
      </c>
      <c r="E14" s="18">
        <v>20</v>
      </c>
    </row>
    <row r="15" spans="1:5" ht="18.75" customHeight="1">
      <c r="A15" s="18">
        <v>2</v>
      </c>
      <c r="B15" s="19">
        <f>IIIDZ!B3</f>
        <v>0</v>
      </c>
      <c r="C15" s="19">
        <f>IIIDZ!C3</f>
        <v>0</v>
      </c>
      <c r="D15" s="18" t="s">
        <v>47</v>
      </c>
      <c r="E15" s="18">
        <v>19</v>
      </c>
    </row>
    <row r="16" spans="1:5" ht="18.75" customHeight="1">
      <c r="A16" s="18">
        <v>3</v>
      </c>
      <c r="B16" s="19">
        <f>IIIDZ!B4</f>
        <v>0</v>
      </c>
      <c r="C16" s="19">
        <f>IIIDZ!C4</f>
        <v>0</v>
      </c>
      <c r="D16" s="18" t="s">
        <v>47</v>
      </c>
      <c r="E16" s="18">
        <v>18</v>
      </c>
    </row>
    <row r="17" spans="1:5" ht="18.75" customHeight="1">
      <c r="A17" s="18">
        <v>1</v>
      </c>
      <c r="B17" s="19">
        <f>IIICH!B2</f>
        <v>0</v>
      </c>
      <c r="C17" s="19">
        <f>IIICH!C2</f>
        <v>0</v>
      </c>
      <c r="D17" s="18" t="s">
        <v>48</v>
      </c>
      <c r="E17" s="18">
        <v>20</v>
      </c>
    </row>
    <row r="18" spans="1:5" ht="18.75" customHeight="1">
      <c r="A18" s="18">
        <v>2</v>
      </c>
      <c r="B18" s="19">
        <f>IIICH!B3</f>
        <v>0</v>
      </c>
      <c r="C18" s="19">
        <f>IIICH!C3</f>
        <v>0</v>
      </c>
      <c r="D18" s="18" t="s">
        <v>48</v>
      </c>
      <c r="E18" s="18">
        <v>19</v>
      </c>
    </row>
    <row r="19" spans="1:5" ht="18.75" customHeight="1">
      <c r="A19" s="18">
        <v>3</v>
      </c>
      <c r="B19" s="19">
        <f>IIICH!B4</f>
        <v>0</v>
      </c>
      <c r="C19" s="19">
        <f>IIICH!C4</f>
        <v>0</v>
      </c>
      <c r="D19" s="18" t="s">
        <v>48</v>
      </c>
      <c r="E19" s="18">
        <v>18</v>
      </c>
    </row>
    <row r="20" spans="1:5" ht="18.75" customHeight="1">
      <c r="A20" s="18">
        <v>1</v>
      </c>
      <c r="B20" s="19">
        <f>'IV'!B2</f>
        <v>0</v>
      </c>
      <c r="C20" s="19">
        <f>'IV'!C2</f>
        <v>0</v>
      </c>
      <c r="D20" s="18" t="s">
        <v>51</v>
      </c>
      <c r="E20" s="18">
        <v>20</v>
      </c>
    </row>
    <row r="21" spans="1:5" ht="18.75" customHeight="1">
      <c r="A21" s="18">
        <v>2</v>
      </c>
      <c r="B21" s="19">
        <f>'IV'!B3</f>
        <v>0</v>
      </c>
      <c r="C21" s="19">
        <f>'IV'!C3</f>
        <v>0</v>
      </c>
      <c r="D21" s="18" t="s">
        <v>51</v>
      </c>
      <c r="E21" s="18">
        <v>19</v>
      </c>
    </row>
    <row r="22" spans="1:5" ht="18.75" customHeight="1">
      <c r="A22" s="18">
        <v>3</v>
      </c>
      <c r="B22" s="19">
        <f>'IV'!B4</f>
        <v>0</v>
      </c>
      <c r="C22" s="19">
        <f>'IV'!C4</f>
        <v>0</v>
      </c>
      <c r="D22" s="18" t="s">
        <v>51</v>
      </c>
      <c r="E22" s="18">
        <v>18</v>
      </c>
    </row>
    <row r="23" spans="1:5" ht="18.75" customHeight="1">
      <c r="A23" s="18">
        <v>1</v>
      </c>
      <c r="B23" s="19">
        <f>V!B2</f>
        <v>0</v>
      </c>
      <c r="C23" s="19">
        <f>V!C2</f>
        <v>0</v>
      </c>
      <c r="D23" s="18" t="s">
        <v>52</v>
      </c>
      <c r="E23" s="18">
        <v>20</v>
      </c>
    </row>
    <row r="24" spans="1:5" ht="18.75" customHeight="1">
      <c r="A24" s="18">
        <v>2</v>
      </c>
      <c r="B24" s="19">
        <f>V!B3</f>
        <v>0</v>
      </c>
      <c r="C24" s="19">
        <f>V!C3</f>
        <v>0</v>
      </c>
      <c r="D24" s="18" t="s">
        <v>52</v>
      </c>
      <c r="E24" s="18">
        <v>19</v>
      </c>
    </row>
    <row r="25" spans="1:5" ht="18.75" customHeight="1">
      <c r="A25" s="18">
        <v>3</v>
      </c>
      <c r="B25" s="19">
        <f>V!B4</f>
        <v>0</v>
      </c>
      <c r="C25" s="19">
        <f>V!C4</f>
        <v>0</v>
      </c>
      <c r="D25" s="18" t="s">
        <v>52</v>
      </c>
      <c r="E25" s="18">
        <v>18</v>
      </c>
    </row>
    <row r="26" spans="1:5" ht="18.75" customHeight="1">
      <c r="A26" s="18">
        <v>1</v>
      </c>
      <c r="B26" s="19">
        <f>VI!B2</f>
        <v>0</v>
      </c>
      <c r="C26" s="19">
        <f>VI!C2</f>
        <v>0</v>
      </c>
      <c r="D26" s="18" t="s">
        <v>53</v>
      </c>
      <c r="E26" s="18">
        <v>20</v>
      </c>
    </row>
    <row r="27" spans="1:5" ht="18.75" customHeight="1">
      <c r="A27" s="18">
        <v>2</v>
      </c>
      <c r="B27" s="19">
        <f>VI!B3</f>
        <v>0</v>
      </c>
      <c r="C27" s="19">
        <f>VI!C3</f>
        <v>0</v>
      </c>
      <c r="D27" s="18" t="s">
        <v>53</v>
      </c>
      <c r="E27" s="18">
        <v>19</v>
      </c>
    </row>
    <row r="28" spans="1:5" ht="18.75" customHeight="1">
      <c r="A28" s="18">
        <v>3</v>
      </c>
      <c r="B28" s="19">
        <f>VI!B4</f>
        <v>0</v>
      </c>
      <c r="C28" s="19">
        <f>VI!C4</f>
        <v>0</v>
      </c>
      <c r="D28" s="18" t="s">
        <v>53</v>
      </c>
      <c r="E28" s="18">
        <v>18</v>
      </c>
    </row>
    <row r="29" spans="1:5" ht="18.75" customHeight="1">
      <c r="A29" s="18">
        <v>1</v>
      </c>
      <c r="B29" s="19">
        <f>VII!B2</f>
        <v>0</v>
      </c>
      <c r="C29" s="19">
        <f>VII!C2</f>
        <v>0</v>
      </c>
      <c r="D29" s="18" t="s">
        <v>66</v>
      </c>
      <c r="E29" s="18">
        <v>20</v>
      </c>
    </row>
    <row r="30" spans="1:5" ht="18.75" customHeight="1">
      <c r="A30" s="18">
        <v>2</v>
      </c>
      <c r="B30" s="19">
        <f>VII!B3</f>
        <v>0</v>
      </c>
      <c r="C30" s="19">
        <f>VII!C3</f>
        <v>0</v>
      </c>
      <c r="D30" s="18" t="s">
        <v>66</v>
      </c>
      <c r="E30" s="18">
        <v>19</v>
      </c>
    </row>
    <row r="31" spans="1:5" ht="18.75" customHeight="1">
      <c r="A31" s="18">
        <v>3</v>
      </c>
      <c r="B31" s="19">
        <f>VII!B4</f>
        <v>0</v>
      </c>
      <c r="C31" s="19">
        <f>VII!C4</f>
        <v>0</v>
      </c>
      <c r="D31" s="18" t="s">
        <v>66</v>
      </c>
      <c r="E31" s="18">
        <v>18</v>
      </c>
    </row>
  </sheetData>
  <sheetProtection selectLockedCells="1" selectUnlockedCells="1"/>
  <printOptions horizontalCentered="1" verticalCentered="1"/>
  <pageMargins left="0.7479166666666667" right="0.7479166666666667" top="1.0958333333333334" bottom="0.9840277777777777" header="0.3902777777777778" footer="0.5118055555555555"/>
  <pageSetup fitToHeight="1" fitToWidth="1" horizontalDpi="300" verticalDpi="300" orientation="landscape" paperSize="9"/>
  <headerFooter alignWithMargins="0">
    <oddHeader xml:space="preserve">&amp;C&amp;16Masowe Biegi Przełajowe o Paterę "Polska- Dziennik Zachodni" i Śl.TKKF Katowice - edycja 2010
&amp;12KLASYFIKACJA PIERWSZYCH TRÓJEK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zoomScale="51" zoomScaleNormal="5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15" sqref="F15"/>
    </sheetView>
  </sheetViews>
  <sheetFormatPr defaultColWidth="9.140625" defaultRowHeight="39.75" customHeight="1"/>
  <cols>
    <col min="1" max="1" width="12.00390625" style="23" customWidth="1"/>
    <col min="2" max="2" width="44.421875" style="23" customWidth="1"/>
    <col min="3" max="3" width="49.140625" style="23" customWidth="1"/>
    <col min="4" max="4" width="26.7109375" style="23" customWidth="1"/>
    <col min="5" max="5" width="25.28125" style="24" customWidth="1"/>
    <col min="6" max="6" width="43.57421875" style="24" customWidth="1"/>
    <col min="7" max="247" width="9.00390625" style="24" customWidth="1"/>
  </cols>
  <sheetData>
    <row r="1" spans="1:6" s="23" customFormat="1" ht="39.75" customHeight="1">
      <c r="A1" s="25" t="s">
        <v>7</v>
      </c>
      <c r="B1" s="25" t="s">
        <v>8</v>
      </c>
      <c r="C1" s="25" t="s">
        <v>74</v>
      </c>
      <c r="D1" s="3" t="s">
        <v>75</v>
      </c>
      <c r="E1" s="26" t="s">
        <v>76</v>
      </c>
      <c r="F1" s="26"/>
    </row>
    <row r="2" spans="1:6" s="23" customFormat="1" ht="39.75" customHeight="1">
      <c r="A2" s="26">
        <v>1</v>
      </c>
      <c r="B2" s="27" t="s">
        <v>77</v>
      </c>
      <c r="C2" s="27" t="s">
        <v>78</v>
      </c>
      <c r="D2" s="26">
        <v>50</v>
      </c>
      <c r="E2" s="26">
        <f>SUMIF($C$2:$C$8,F2,$D$2:$D$8)</f>
        <v>109</v>
      </c>
      <c r="F2" s="27" t="s">
        <v>79</v>
      </c>
    </row>
    <row r="3" spans="1:6" s="23" customFormat="1" ht="39.75" customHeight="1">
      <c r="A3" s="26">
        <v>2</v>
      </c>
      <c r="B3" s="27" t="s">
        <v>80</v>
      </c>
      <c r="C3" s="28" t="s">
        <v>79</v>
      </c>
      <c r="D3" s="26">
        <v>43</v>
      </c>
      <c r="E3" s="26">
        <f>SUMIF($C$2:$C$8,F3,$D$2:$D$8)</f>
        <v>50</v>
      </c>
      <c r="F3" s="27" t="s">
        <v>78</v>
      </c>
    </row>
    <row r="4" spans="1:6" s="23" customFormat="1" ht="39.75" customHeight="1">
      <c r="A4" s="26">
        <v>3</v>
      </c>
      <c r="B4" s="27" t="s">
        <v>81</v>
      </c>
      <c r="C4" s="28" t="s">
        <v>79</v>
      </c>
      <c r="D4" s="26">
        <v>37</v>
      </c>
      <c r="E4" s="26">
        <f>SUMIF($C$2:$C$8,F4,$D$2:$D$8)</f>
        <v>32</v>
      </c>
      <c r="F4" s="29" t="s">
        <v>82</v>
      </c>
    </row>
    <row r="5" spans="1:9" s="23" customFormat="1" ht="39.75" customHeight="1">
      <c r="A5" s="26">
        <v>4</v>
      </c>
      <c r="B5" s="27" t="s">
        <v>83</v>
      </c>
      <c r="C5" s="27" t="s">
        <v>82</v>
      </c>
      <c r="D5" s="26">
        <v>32</v>
      </c>
      <c r="E5" s="26">
        <f>SUMIF($C$2:$C$8,F5,$D$2:$D$8)</f>
        <v>26</v>
      </c>
      <c r="F5" s="28" t="s">
        <v>84</v>
      </c>
      <c r="I5" s="23" t="s">
        <v>85</v>
      </c>
    </row>
    <row r="6" spans="1:6" s="23" customFormat="1" ht="39.75" customHeight="1">
      <c r="A6" s="26">
        <v>5</v>
      </c>
      <c r="B6" s="27" t="s">
        <v>86</v>
      </c>
      <c r="C6" s="27" t="s">
        <v>79</v>
      </c>
      <c r="D6" s="26">
        <v>29</v>
      </c>
      <c r="E6" s="26"/>
      <c r="F6" s="28"/>
    </row>
    <row r="7" spans="1:6" s="23" customFormat="1" ht="39.75" customHeight="1">
      <c r="A7" s="26">
        <v>6</v>
      </c>
      <c r="B7" s="27" t="s">
        <v>87</v>
      </c>
      <c r="C7" s="28" t="s">
        <v>84</v>
      </c>
      <c r="D7" s="26">
        <v>26</v>
      </c>
      <c r="E7" s="26"/>
      <c r="F7" s="27"/>
    </row>
    <row r="8" spans="1:6" s="23" customFormat="1" ht="39.75" customHeight="1">
      <c r="A8" s="26">
        <v>7</v>
      </c>
      <c r="B8" s="27" t="s">
        <v>88</v>
      </c>
      <c r="C8" s="27" t="s">
        <v>89</v>
      </c>
      <c r="D8" s="26">
        <v>24</v>
      </c>
      <c r="E8" s="26"/>
      <c r="F8" s="27"/>
    </row>
  </sheetData>
  <sheetProtection selectLockedCells="1" selectUnlockedCells="1"/>
  <mergeCells count="1">
    <mergeCell ref="E1:F1"/>
  </mergeCells>
  <printOptions horizontalCentered="1" verticalCentered="1"/>
  <pageMargins left="0.4131944444444444" right="0.4131944444444444" top="0.7270833333333333" bottom="1.0611111111111111" header="0.2548611111111111" footer="0.5868055555555556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2012r
Klasyfikacja generalna</oddHeader>
    <oddFooter>&amp;C&amp;14Kategoria I - dziewczęta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zoomScale="51" zoomScaleNormal="5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12" sqref="E12"/>
    </sheetView>
  </sheetViews>
  <sheetFormatPr defaultColWidth="9.140625" defaultRowHeight="39.75" customHeight="1"/>
  <cols>
    <col min="1" max="1" width="12.57421875" style="23" customWidth="1"/>
    <col min="2" max="2" width="43.421875" style="23" customWidth="1"/>
    <col min="3" max="3" width="49.7109375" style="23" customWidth="1"/>
    <col min="4" max="4" width="22.28125" style="23" customWidth="1"/>
    <col min="5" max="5" width="25.00390625" style="24" customWidth="1"/>
    <col min="6" max="6" width="40.00390625" style="24" customWidth="1"/>
    <col min="7" max="247" width="9.140625" style="24" customWidth="1"/>
  </cols>
  <sheetData>
    <row r="1" spans="1:6" s="23" customFormat="1" ht="39.75" customHeight="1">
      <c r="A1" s="25" t="s">
        <v>7</v>
      </c>
      <c r="B1" s="25" t="s">
        <v>8</v>
      </c>
      <c r="C1" s="25" t="s">
        <v>74</v>
      </c>
      <c r="D1" s="3" t="s">
        <v>75</v>
      </c>
      <c r="E1" s="30" t="s">
        <v>76</v>
      </c>
      <c r="F1" s="30"/>
    </row>
    <row r="2" spans="1:6" s="23" customFormat="1" ht="39.75" customHeight="1">
      <c r="A2" s="26">
        <v>1</v>
      </c>
      <c r="B2" s="27" t="s">
        <v>90</v>
      </c>
      <c r="C2" s="27" t="s">
        <v>82</v>
      </c>
      <c r="D2" s="26">
        <v>50</v>
      </c>
      <c r="E2" s="26">
        <f>SUMIF($C$2:$C$10,F2,$D$2:$D$10)</f>
        <v>72</v>
      </c>
      <c r="F2" s="27" t="s">
        <v>79</v>
      </c>
    </row>
    <row r="3" spans="1:6" s="23" customFormat="1" ht="39.75" customHeight="1">
      <c r="A3" s="26">
        <v>2</v>
      </c>
      <c r="B3" s="27" t="s">
        <v>91</v>
      </c>
      <c r="C3" s="27" t="s">
        <v>79</v>
      </c>
      <c r="D3" s="26">
        <v>43</v>
      </c>
      <c r="E3" s="26">
        <f>SUMIF($C$2:$C$10,F3,$D$2:$D$10)</f>
        <v>50</v>
      </c>
      <c r="F3" s="29" t="s">
        <v>82</v>
      </c>
    </row>
    <row r="4" spans="1:6" s="23" customFormat="1" ht="39.75" customHeight="1">
      <c r="A4" s="26">
        <v>3</v>
      </c>
      <c r="B4" s="31" t="s">
        <v>92</v>
      </c>
      <c r="C4" s="32" t="s">
        <v>93</v>
      </c>
      <c r="D4" s="26">
        <v>37</v>
      </c>
      <c r="E4" s="26">
        <f>SUMIF($C$2:$C$10,F4,$D$2:$D$10)</f>
        <v>49</v>
      </c>
      <c r="F4" s="33" t="s">
        <v>94</v>
      </c>
    </row>
    <row r="5" spans="1:6" s="23" customFormat="1" ht="39.75" customHeight="1">
      <c r="A5" s="26">
        <v>4</v>
      </c>
      <c r="B5" s="31" t="s">
        <v>95</v>
      </c>
      <c r="C5" s="32" t="s">
        <v>89</v>
      </c>
      <c r="D5" s="26">
        <v>32</v>
      </c>
      <c r="E5" s="26">
        <f>SUMIF($C$2:$C$10,F5,$D$2:$D$10)</f>
        <v>37</v>
      </c>
      <c r="F5" s="29" t="s">
        <v>93</v>
      </c>
    </row>
    <row r="6" spans="1:6" s="23" customFormat="1" ht="39.75" customHeight="1">
      <c r="A6" s="26">
        <v>5</v>
      </c>
      <c r="B6" s="27" t="s">
        <v>96</v>
      </c>
      <c r="C6" s="27" t="s">
        <v>79</v>
      </c>
      <c r="D6" s="26">
        <v>29</v>
      </c>
      <c r="E6" s="26">
        <f>SUMIF($C$2:$C$10,F6,$D$2:$D$10)</f>
        <v>24</v>
      </c>
      <c r="F6" s="28" t="s">
        <v>97</v>
      </c>
    </row>
    <row r="7" spans="1:6" s="23" customFormat="1" ht="39.75" customHeight="1">
      <c r="A7" s="26">
        <v>6</v>
      </c>
      <c r="B7" s="27" t="s">
        <v>98</v>
      </c>
      <c r="C7" s="27" t="s">
        <v>99</v>
      </c>
      <c r="D7" s="26">
        <v>26</v>
      </c>
      <c r="E7" s="26"/>
      <c r="F7" s="28"/>
    </row>
    <row r="8" spans="1:6" s="23" customFormat="1" ht="39.75" customHeight="1">
      <c r="A8" s="26">
        <v>7</v>
      </c>
      <c r="B8" s="27" t="s">
        <v>100</v>
      </c>
      <c r="C8" s="27" t="s">
        <v>97</v>
      </c>
      <c r="D8" s="26">
        <v>24</v>
      </c>
      <c r="E8" s="26"/>
      <c r="F8" s="27"/>
    </row>
    <row r="9" spans="1:6" s="23" customFormat="1" ht="39.75" customHeight="1">
      <c r="A9" s="26">
        <v>8</v>
      </c>
      <c r="B9" s="27" t="s">
        <v>101</v>
      </c>
      <c r="C9" s="27" t="s">
        <v>99</v>
      </c>
      <c r="D9" s="26">
        <v>23</v>
      </c>
      <c r="E9" s="26"/>
      <c r="F9" s="27"/>
    </row>
    <row r="10" spans="1:6" s="23" customFormat="1" ht="39.75" customHeight="1">
      <c r="A10" s="26">
        <v>9</v>
      </c>
      <c r="B10" s="27" t="s">
        <v>102</v>
      </c>
      <c r="C10" s="27" t="s">
        <v>89</v>
      </c>
      <c r="D10" s="26">
        <v>22</v>
      </c>
      <c r="E10" s="26"/>
      <c r="F10" s="27"/>
    </row>
  </sheetData>
  <sheetProtection selectLockedCells="1" selectUnlockedCells="1"/>
  <mergeCells count="1">
    <mergeCell ref="E1:F1"/>
  </mergeCells>
  <printOptions horizontalCentered="1" verticalCentered="1"/>
  <pageMargins left="0.3090277777777778" right="0.28680555555555554" top="0.7430555555555556" bottom="0.9263888888888889" header="0.2708333333333333" footer="0.5118055555555555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2012r
Klasyfikacja generalna</oddHeader>
    <oddFooter>&amp;C&amp;14Kategoria I -  chłopcy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zoomScale="51" zoomScaleNormal="5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M9" sqref="M9"/>
    </sheetView>
  </sheetViews>
  <sheetFormatPr defaultColWidth="9.140625" defaultRowHeight="39.75" customHeight="1"/>
  <cols>
    <col min="1" max="1" width="13.00390625" style="34" customWidth="1"/>
    <col min="2" max="2" width="43.421875" style="34" customWidth="1"/>
    <col min="3" max="3" width="49.421875" style="34" customWidth="1"/>
    <col min="4" max="4" width="23.8515625" style="34" customWidth="1"/>
    <col min="5" max="5" width="21.421875" style="24" customWidth="1"/>
    <col min="6" max="6" width="44.7109375" style="24" customWidth="1"/>
    <col min="7" max="247" width="9.00390625" style="35" customWidth="1"/>
  </cols>
  <sheetData>
    <row r="1" spans="1:6" s="34" customFormat="1" ht="39.75" customHeight="1">
      <c r="A1" s="25" t="s">
        <v>7</v>
      </c>
      <c r="B1" s="25" t="s">
        <v>8</v>
      </c>
      <c r="C1" s="25" t="s">
        <v>74</v>
      </c>
      <c r="D1" s="3" t="s">
        <v>75</v>
      </c>
      <c r="E1" s="30" t="s">
        <v>76</v>
      </c>
      <c r="F1" s="30"/>
    </row>
    <row r="2" spans="1:6" s="23" customFormat="1" ht="39.75" customHeight="1">
      <c r="A2" s="26">
        <v>1</v>
      </c>
      <c r="B2" s="36" t="s">
        <v>103</v>
      </c>
      <c r="C2" s="28" t="s">
        <v>97</v>
      </c>
      <c r="D2" s="26">
        <v>50</v>
      </c>
      <c r="E2" s="26">
        <f>SUMIF($C$2:$C$31,F2,$D$2:$D$31)</f>
        <v>108</v>
      </c>
      <c r="F2" s="27" t="s">
        <v>79</v>
      </c>
    </row>
    <row r="3" spans="1:6" s="23" customFormat="1" ht="39.75" customHeight="1">
      <c r="A3" s="26">
        <v>2</v>
      </c>
      <c r="B3" s="37" t="s">
        <v>104</v>
      </c>
      <c r="C3" s="27" t="s">
        <v>79</v>
      </c>
      <c r="D3" s="26">
        <v>43</v>
      </c>
      <c r="E3" s="26">
        <f>SUMIF($C$2:$C$31,F3,$D$2:$D$31)</f>
        <v>106</v>
      </c>
      <c r="F3" s="28" t="s">
        <v>105</v>
      </c>
    </row>
    <row r="4" spans="1:6" s="23" customFormat="1" ht="39.75" customHeight="1">
      <c r="A4" s="26">
        <v>3</v>
      </c>
      <c r="B4" s="27" t="s">
        <v>106</v>
      </c>
      <c r="C4" s="27" t="s">
        <v>82</v>
      </c>
      <c r="D4" s="26">
        <v>37</v>
      </c>
      <c r="E4" s="26">
        <f>SUMIF($C$2:$C$31,F4,$D$2:$D$31)</f>
        <v>93</v>
      </c>
      <c r="F4" s="29" t="s">
        <v>107</v>
      </c>
    </row>
    <row r="5" spans="1:6" s="23" customFormat="1" ht="39.75" customHeight="1">
      <c r="A5" s="26">
        <v>4</v>
      </c>
      <c r="B5" s="38" t="s">
        <v>108</v>
      </c>
      <c r="C5" s="28" t="s">
        <v>105</v>
      </c>
      <c r="D5" s="26">
        <v>32</v>
      </c>
      <c r="E5" s="26">
        <f>SUMIF($C$2:$C$31,F5,$D$2:$D$31)</f>
        <v>76</v>
      </c>
      <c r="F5" s="29" t="s">
        <v>109</v>
      </c>
    </row>
    <row r="6" spans="1:6" s="23" customFormat="1" ht="39.75" customHeight="1">
      <c r="A6" s="26">
        <v>5</v>
      </c>
      <c r="B6" s="38" t="s">
        <v>110</v>
      </c>
      <c r="C6" s="28" t="s">
        <v>105</v>
      </c>
      <c r="D6" s="26">
        <v>29</v>
      </c>
      <c r="E6" s="26">
        <f>SUMIF($C$2:$C$31,F6,$D$2:$D$31)</f>
        <v>50</v>
      </c>
      <c r="F6" s="28" t="s">
        <v>97</v>
      </c>
    </row>
    <row r="7" spans="1:6" s="23" customFormat="1" ht="39.75" customHeight="1">
      <c r="A7" s="26">
        <v>6</v>
      </c>
      <c r="B7" s="37" t="s">
        <v>111</v>
      </c>
      <c r="C7" s="27" t="s">
        <v>79</v>
      </c>
      <c r="D7" s="26">
        <v>26</v>
      </c>
      <c r="E7" s="26">
        <f>SUMIF($C$2:$C$31,F7,$D$2:$D$31)</f>
        <v>47</v>
      </c>
      <c r="F7" s="29" t="s">
        <v>82</v>
      </c>
    </row>
    <row r="8" spans="1:6" s="23" customFormat="1" ht="39.75" customHeight="1">
      <c r="A8" s="26">
        <v>7</v>
      </c>
      <c r="B8" s="37" t="s">
        <v>112</v>
      </c>
      <c r="C8" s="27" t="s">
        <v>79</v>
      </c>
      <c r="D8" s="26">
        <v>24</v>
      </c>
      <c r="E8" s="26">
        <f>SUMIF($C$2:$C$31,F8,$D$2:$D$31)</f>
        <v>19</v>
      </c>
      <c r="F8" s="29" t="s">
        <v>113</v>
      </c>
    </row>
    <row r="9" spans="1:6" s="23" customFormat="1" ht="39.75" customHeight="1">
      <c r="A9" s="26">
        <v>8</v>
      </c>
      <c r="B9" s="38" t="s">
        <v>114</v>
      </c>
      <c r="C9" s="28" t="s">
        <v>105</v>
      </c>
      <c r="D9" s="26">
        <v>23</v>
      </c>
      <c r="E9" s="26">
        <f>SUMIF($C$2:$C$31,F9,$D$2:$D$31)</f>
        <v>18</v>
      </c>
      <c r="F9" s="33" t="s">
        <v>94</v>
      </c>
    </row>
    <row r="10" spans="1:6" s="23" customFormat="1" ht="39.75" customHeight="1">
      <c r="A10" s="26">
        <v>9</v>
      </c>
      <c r="B10" s="38" t="s">
        <v>115</v>
      </c>
      <c r="C10" s="28" t="s">
        <v>105</v>
      </c>
      <c r="D10" s="26">
        <v>22</v>
      </c>
      <c r="E10" s="26"/>
      <c r="F10" s="27"/>
    </row>
    <row r="11" spans="1:6" s="23" customFormat="1" ht="39.75" customHeight="1">
      <c r="A11" s="26">
        <v>10</v>
      </c>
      <c r="B11" s="27" t="s">
        <v>116</v>
      </c>
      <c r="C11" s="32" t="s">
        <v>109</v>
      </c>
      <c r="D11" s="26">
        <v>21</v>
      </c>
      <c r="E11" s="26"/>
      <c r="F11" s="27"/>
    </row>
    <row r="12" spans="1:6" s="23" customFormat="1" ht="39.75" customHeight="1">
      <c r="A12" s="26">
        <v>11</v>
      </c>
      <c r="B12" s="27" t="s">
        <v>117</v>
      </c>
      <c r="C12" s="27" t="s">
        <v>107</v>
      </c>
      <c r="D12" s="26">
        <v>20</v>
      </c>
      <c r="E12" s="26"/>
      <c r="F12" s="27"/>
    </row>
    <row r="13" spans="1:6" s="23" customFormat="1" ht="39.75" customHeight="1">
      <c r="A13" s="26">
        <v>12</v>
      </c>
      <c r="B13" s="27" t="s">
        <v>118</v>
      </c>
      <c r="C13" s="27" t="s">
        <v>107</v>
      </c>
      <c r="D13" s="26">
        <v>19</v>
      </c>
      <c r="E13" s="26"/>
      <c r="F13" s="27"/>
    </row>
    <row r="14" spans="1:6" s="23" customFormat="1" ht="39.75" customHeight="1">
      <c r="A14" s="26">
        <v>13</v>
      </c>
      <c r="B14" s="38" t="s">
        <v>119</v>
      </c>
      <c r="C14" s="39" t="s">
        <v>94</v>
      </c>
      <c r="D14" s="26">
        <v>18</v>
      </c>
      <c r="E14" s="26"/>
      <c r="F14" s="27"/>
    </row>
    <row r="15" spans="1:6" s="23" customFormat="1" ht="39.75" customHeight="1">
      <c r="A15" s="26">
        <v>14</v>
      </c>
      <c r="B15" s="27" t="s">
        <v>120</v>
      </c>
      <c r="C15" s="27" t="s">
        <v>109</v>
      </c>
      <c r="D15" s="26">
        <v>17</v>
      </c>
      <c r="E15" s="26"/>
      <c r="F15" s="27"/>
    </row>
    <row r="16" spans="1:6" s="23" customFormat="1" ht="39.75" customHeight="1">
      <c r="A16" s="26">
        <v>15</v>
      </c>
      <c r="B16" s="27" t="s">
        <v>121</v>
      </c>
      <c r="C16" s="27" t="s">
        <v>107</v>
      </c>
      <c r="D16" s="26">
        <v>16</v>
      </c>
      <c r="E16" s="26"/>
      <c r="F16" s="27"/>
    </row>
    <row r="17" spans="1:6" s="23" customFormat="1" ht="39.75" customHeight="1">
      <c r="A17" s="26">
        <v>16</v>
      </c>
      <c r="B17" s="27" t="s">
        <v>122</v>
      </c>
      <c r="C17" s="27" t="s">
        <v>79</v>
      </c>
      <c r="D17" s="26">
        <v>15</v>
      </c>
      <c r="E17" s="26"/>
      <c r="F17" s="27"/>
    </row>
    <row r="18" spans="1:6" s="23" customFormat="1" ht="39.75" customHeight="1">
      <c r="A18" s="26">
        <v>17</v>
      </c>
      <c r="B18" s="27" t="s">
        <v>123</v>
      </c>
      <c r="C18" s="27" t="s">
        <v>107</v>
      </c>
      <c r="D18" s="26">
        <v>14</v>
      </c>
      <c r="E18" s="26"/>
      <c r="F18" s="27"/>
    </row>
    <row r="19" spans="1:6" s="23" customFormat="1" ht="39.75" customHeight="1">
      <c r="A19" s="26">
        <v>18</v>
      </c>
      <c r="B19" s="27" t="s">
        <v>124</v>
      </c>
      <c r="C19" s="27" t="s">
        <v>109</v>
      </c>
      <c r="D19" s="26">
        <v>13</v>
      </c>
      <c r="E19" s="26"/>
      <c r="F19" s="27"/>
    </row>
    <row r="20" spans="1:6" s="23" customFormat="1" ht="39.75" customHeight="1">
      <c r="A20" s="26">
        <v>19</v>
      </c>
      <c r="B20" s="27" t="s">
        <v>125</v>
      </c>
      <c r="C20" s="27" t="s">
        <v>107</v>
      </c>
      <c r="D20" s="26">
        <v>12</v>
      </c>
      <c r="E20" s="26"/>
      <c r="F20" s="27"/>
    </row>
    <row r="21" spans="1:6" s="23" customFormat="1" ht="39.75" customHeight="1">
      <c r="A21" s="26">
        <v>20</v>
      </c>
      <c r="B21" s="27" t="s">
        <v>126</v>
      </c>
      <c r="C21" s="27" t="s">
        <v>109</v>
      </c>
      <c r="D21" s="26">
        <v>11</v>
      </c>
      <c r="E21" s="26"/>
      <c r="F21" s="27"/>
    </row>
    <row r="22" spans="1:6" ht="39.75" customHeight="1">
      <c r="A22" s="26">
        <v>21</v>
      </c>
      <c r="B22" s="27" t="s">
        <v>127</v>
      </c>
      <c r="C22" s="27" t="s">
        <v>82</v>
      </c>
      <c r="D22" s="26">
        <v>10</v>
      </c>
      <c r="E22" s="26"/>
      <c r="F22" s="27"/>
    </row>
    <row r="23" spans="1:6" ht="39.75" customHeight="1">
      <c r="A23" s="26">
        <v>22</v>
      </c>
      <c r="B23" s="27" t="s">
        <v>128</v>
      </c>
      <c r="C23" s="27" t="s">
        <v>113</v>
      </c>
      <c r="D23" s="26">
        <v>9</v>
      </c>
      <c r="E23" s="26"/>
      <c r="F23" s="27"/>
    </row>
    <row r="24" spans="1:6" ht="39.75" customHeight="1">
      <c r="A24" s="26">
        <v>23</v>
      </c>
      <c r="B24" s="27" t="s">
        <v>129</v>
      </c>
      <c r="C24" s="27" t="s">
        <v>113</v>
      </c>
      <c r="D24" s="26">
        <v>8</v>
      </c>
      <c r="E24" s="26"/>
      <c r="F24" s="27"/>
    </row>
    <row r="25" spans="1:6" ht="39.75" customHeight="1">
      <c r="A25" s="26">
        <v>24</v>
      </c>
      <c r="B25" s="27" t="s">
        <v>130</v>
      </c>
      <c r="C25" s="27" t="s">
        <v>109</v>
      </c>
      <c r="D25" s="26">
        <v>7</v>
      </c>
      <c r="E25" s="26"/>
      <c r="F25" s="28"/>
    </row>
    <row r="26" spans="1:6" ht="39.75" customHeight="1">
      <c r="A26" s="26">
        <v>25</v>
      </c>
      <c r="B26" s="27" t="s">
        <v>131</v>
      </c>
      <c r="C26" s="27" t="s">
        <v>109</v>
      </c>
      <c r="D26" s="26">
        <v>6</v>
      </c>
      <c r="E26" s="26"/>
      <c r="F26" s="32"/>
    </row>
    <row r="27" spans="1:6" ht="39.75" customHeight="1">
      <c r="A27" s="26">
        <v>26</v>
      </c>
      <c r="B27" s="27" t="s">
        <v>132</v>
      </c>
      <c r="C27" s="27" t="s">
        <v>107</v>
      </c>
      <c r="D27" s="26">
        <v>5</v>
      </c>
      <c r="E27" s="26"/>
      <c r="F27" s="32"/>
    </row>
    <row r="28" spans="1:6" ht="39.75" customHeight="1">
      <c r="A28" s="26">
        <v>27</v>
      </c>
      <c r="B28" s="27" t="s">
        <v>133</v>
      </c>
      <c r="C28" s="27" t="s">
        <v>107</v>
      </c>
      <c r="D28" s="26">
        <v>4</v>
      </c>
      <c r="E28" s="26"/>
      <c r="F28" s="40"/>
    </row>
    <row r="29" spans="1:6" ht="39.75" customHeight="1">
      <c r="A29" s="26">
        <v>28</v>
      </c>
      <c r="B29" s="27" t="s">
        <v>134</v>
      </c>
      <c r="C29" s="27" t="s">
        <v>107</v>
      </c>
      <c r="D29" s="26">
        <v>3</v>
      </c>
      <c r="E29" s="26"/>
      <c r="F29" s="29"/>
    </row>
    <row r="30" spans="1:6" ht="39.75" customHeight="1">
      <c r="A30" s="26">
        <v>29</v>
      </c>
      <c r="B30" s="27" t="s">
        <v>135</v>
      </c>
      <c r="C30" s="27" t="s">
        <v>113</v>
      </c>
      <c r="D30" s="26">
        <v>2</v>
      </c>
      <c r="E30" s="26"/>
      <c r="F30" s="29"/>
    </row>
    <row r="31" spans="1:6" ht="39.75" customHeight="1">
      <c r="A31" s="26">
        <v>30</v>
      </c>
      <c r="B31" s="27" t="s">
        <v>136</v>
      </c>
      <c r="C31" s="27" t="s">
        <v>109</v>
      </c>
      <c r="D31" s="26">
        <v>1</v>
      </c>
      <c r="E31" s="26"/>
      <c r="F31" s="27"/>
    </row>
  </sheetData>
  <sheetProtection selectLockedCells="1" selectUnlockedCells="1"/>
  <mergeCells count="1">
    <mergeCell ref="E1:F1"/>
  </mergeCells>
  <printOptions horizontalCentered="1" verticalCentered="1"/>
  <pageMargins left="0.5868055555555556" right="0.3402777777777778" top="0.8916666666666666" bottom="0.9590277777777778" header="0.41944444444444445" footer="0.5444444444444444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2012r
Klasyfikacja generalna</oddHeader>
    <oddFooter>&amp;C&amp;14Kategoria II - dziewczęta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zoomScale="51" zoomScaleNormal="5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5" sqref="C5"/>
    </sheetView>
  </sheetViews>
  <sheetFormatPr defaultColWidth="9.140625" defaultRowHeight="39.75" customHeight="1"/>
  <cols>
    <col min="1" max="1" width="13.57421875" style="23" customWidth="1"/>
    <col min="2" max="2" width="40.7109375" style="23" customWidth="1"/>
    <col min="3" max="3" width="48.57421875" style="23" customWidth="1"/>
    <col min="4" max="4" width="22.57421875" style="23" customWidth="1"/>
    <col min="5" max="5" width="23.57421875" style="24" customWidth="1"/>
    <col min="6" max="6" width="49.140625" style="24" customWidth="1"/>
    <col min="7" max="247" width="9.00390625" style="24" customWidth="1"/>
  </cols>
  <sheetData>
    <row r="1" spans="1:6" s="23" customFormat="1" ht="39.75" customHeight="1">
      <c r="A1" s="25" t="s">
        <v>7</v>
      </c>
      <c r="B1" s="25" t="s">
        <v>8</v>
      </c>
      <c r="C1" s="25" t="s">
        <v>74</v>
      </c>
      <c r="D1" s="3" t="s">
        <v>75</v>
      </c>
      <c r="E1" s="30" t="s">
        <v>76</v>
      </c>
      <c r="F1" s="30"/>
    </row>
    <row r="2" spans="1:6" s="23" customFormat="1" ht="39.75" customHeight="1">
      <c r="A2" s="26">
        <v>1</v>
      </c>
      <c r="B2" s="27" t="s">
        <v>137</v>
      </c>
      <c r="C2" s="32" t="s">
        <v>113</v>
      </c>
      <c r="D2" s="26">
        <v>50</v>
      </c>
      <c r="E2" s="26">
        <f>SUMIF($C$2:$C$31,F2,$D$2:$D$31)</f>
        <v>251</v>
      </c>
      <c r="F2" s="29" t="s">
        <v>113</v>
      </c>
    </row>
    <row r="3" spans="1:6" s="23" customFormat="1" ht="39.75" customHeight="1">
      <c r="A3" s="26">
        <v>2</v>
      </c>
      <c r="B3" s="38" t="s">
        <v>138</v>
      </c>
      <c r="C3" s="39" t="s">
        <v>94</v>
      </c>
      <c r="D3" s="26">
        <v>40</v>
      </c>
      <c r="E3" s="26">
        <f>SUMIF($C$2:$C$31,F3,$D$2:$D$31)</f>
        <v>93</v>
      </c>
      <c r="F3" s="33" t="s">
        <v>94</v>
      </c>
    </row>
    <row r="4" spans="1:6" s="23" customFormat="1" ht="39.75" customHeight="1">
      <c r="A4" s="26">
        <v>3</v>
      </c>
      <c r="B4" s="27" t="s">
        <v>139</v>
      </c>
      <c r="C4" s="32" t="s">
        <v>113</v>
      </c>
      <c r="D4" s="26">
        <v>40</v>
      </c>
      <c r="E4" s="26">
        <f>SUMIF($C$2:$C$31,F4,$D$2:$D$31)</f>
        <v>59</v>
      </c>
      <c r="F4" s="29" t="s">
        <v>107</v>
      </c>
    </row>
    <row r="5" spans="1:6" s="23" customFormat="1" ht="39.75" customHeight="1">
      <c r="A5" s="26">
        <v>4</v>
      </c>
      <c r="B5" s="27" t="s">
        <v>140</v>
      </c>
      <c r="C5" s="32" t="s">
        <v>107</v>
      </c>
      <c r="D5" s="26">
        <v>32</v>
      </c>
      <c r="E5" s="26">
        <f>SUMIF($C$2:$C$31,F5,$D$2:$D$31)</f>
        <v>47</v>
      </c>
      <c r="F5" s="29" t="s">
        <v>109</v>
      </c>
    </row>
    <row r="6" spans="1:6" s="23" customFormat="1" ht="39.75" customHeight="1">
      <c r="A6" s="26">
        <v>5</v>
      </c>
      <c r="B6" s="27" t="s">
        <v>141</v>
      </c>
      <c r="C6" s="32" t="s">
        <v>109</v>
      </c>
      <c r="D6" s="26">
        <v>29</v>
      </c>
      <c r="E6" s="26">
        <f>SUMIF($C$2:$C$31,F6,$D$2:$D$31)</f>
        <v>33</v>
      </c>
      <c r="F6" s="28" t="s">
        <v>97</v>
      </c>
    </row>
    <row r="7" spans="1:6" s="23" customFormat="1" ht="39.75" customHeight="1">
      <c r="A7" s="26">
        <v>6</v>
      </c>
      <c r="B7" s="27" t="s">
        <v>142</v>
      </c>
      <c r="C7" s="32" t="s">
        <v>107</v>
      </c>
      <c r="D7" s="26">
        <v>26</v>
      </c>
      <c r="E7" s="26">
        <f>SUMIF($C$2:$C$31,F7,$D$2:$D$31)</f>
        <v>13</v>
      </c>
      <c r="F7" s="27" t="s">
        <v>79</v>
      </c>
    </row>
    <row r="8" spans="1:6" s="23" customFormat="1" ht="39.75" customHeight="1">
      <c r="A8" s="26">
        <v>7</v>
      </c>
      <c r="B8" s="38" t="s">
        <v>143</v>
      </c>
      <c r="C8" s="39" t="s">
        <v>94</v>
      </c>
      <c r="D8" s="26">
        <v>24</v>
      </c>
      <c r="E8" s="26">
        <f>SUMIF($C$2:$C$31,F8,$D$2:$D$31)</f>
        <v>12</v>
      </c>
      <c r="F8" s="29" t="s">
        <v>82</v>
      </c>
    </row>
    <row r="9" spans="1:6" s="23" customFormat="1" ht="39.75" customHeight="1">
      <c r="A9" s="26">
        <v>8</v>
      </c>
      <c r="B9" s="27" t="s">
        <v>144</v>
      </c>
      <c r="C9" s="32" t="s">
        <v>113</v>
      </c>
      <c r="D9" s="26">
        <v>23</v>
      </c>
      <c r="E9" s="26"/>
      <c r="F9" s="28"/>
    </row>
    <row r="10" spans="1:6" s="23" customFormat="1" ht="39.75" customHeight="1">
      <c r="A10" s="26">
        <v>9</v>
      </c>
      <c r="B10" s="27" t="s">
        <v>145</v>
      </c>
      <c r="C10" s="32" t="s">
        <v>113</v>
      </c>
      <c r="D10" s="26">
        <v>22</v>
      </c>
      <c r="E10" s="26"/>
      <c r="F10" s="27"/>
    </row>
    <row r="11" spans="1:6" s="23" customFormat="1" ht="39.75" customHeight="1">
      <c r="A11" s="26">
        <v>10</v>
      </c>
      <c r="B11" s="27" t="s">
        <v>146</v>
      </c>
      <c r="C11" s="32" t="s">
        <v>113</v>
      </c>
      <c r="D11" s="26">
        <v>21</v>
      </c>
      <c r="E11" s="26"/>
      <c r="F11" s="27"/>
    </row>
    <row r="12" spans="1:6" s="23" customFormat="1" ht="39.75" customHeight="1">
      <c r="A12" s="26">
        <v>11</v>
      </c>
      <c r="B12" s="38" t="s">
        <v>147</v>
      </c>
      <c r="C12" s="39" t="s">
        <v>94</v>
      </c>
      <c r="D12" s="26">
        <v>20</v>
      </c>
      <c r="E12" s="26"/>
      <c r="F12" s="27"/>
    </row>
    <row r="13" spans="1:6" s="23" customFormat="1" ht="39.75" customHeight="1">
      <c r="A13" s="26">
        <v>12</v>
      </c>
      <c r="B13" s="27" t="s">
        <v>148</v>
      </c>
      <c r="C13" s="32" t="s">
        <v>113</v>
      </c>
      <c r="D13" s="26">
        <v>19</v>
      </c>
      <c r="E13" s="26"/>
      <c r="F13" s="27"/>
    </row>
    <row r="14" spans="1:6" s="23" customFormat="1" ht="39.75" customHeight="1">
      <c r="A14" s="26">
        <v>13</v>
      </c>
      <c r="B14" s="27" t="s">
        <v>149</v>
      </c>
      <c r="C14" s="32" t="s">
        <v>113</v>
      </c>
      <c r="D14" s="26">
        <v>18</v>
      </c>
      <c r="E14" s="26"/>
      <c r="F14" s="27"/>
    </row>
    <row r="15" spans="1:6" s="23" customFormat="1" ht="39.75" customHeight="1">
      <c r="A15" s="26">
        <v>14</v>
      </c>
      <c r="B15" s="27" t="s">
        <v>150</v>
      </c>
      <c r="C15" s="28" t="s">
        <v>97</v>
      </c>
      <c r="D15" s="26">
        <v>17</v>
      </c>
      <c r="E15" s="26"/>
      <c r="F15" s="27"/>
    </row>
    <row r="16" spans="1:6" ht="39.75" customHeight="1">
      <c r="A16" s="26">
        <v>15</v>
      </c>
      <c r="B16" s="38" t="s">
        <v>151</v>
      </c>
      <c r="C16" s="28" t="s">
        <v>97</v>
      </c>
      <c r="D16" s="26">
        <v>16</v>
      </c>
      <c r="E16" s="26"/>
      <c r="F16" s="27"/>
    </row>
    <row r="17" spans="1:6" ht="39.75" customHeight="1">
      <c r="A17" s="26">
        <v>16</v>
      </c>
      <c r="B17" s="27" t="s">
        <v>152</v>
      </c>
      <c r="C17" s="32" t="s">
        <v>109</v>
      </c>
      <c r="D17" s="26">
        <v>15</v>
      </c>
      <c r="E17" s="26"/>
      <c r="F17" s="27"/>
    </row>
    <row r="18" spans="1:6" ht="39.75" customHeight="1">
      <c r="A18" s="26">
        <v>17</v>
      </c>
      <c r="B18" s="27" t="s">
        <v>153</v>
      </c>
      <c r="C18" s="32" t="s">
        <v>113</v>
      </c>
      <c r="D18" s="26">
        <v>14</v>
      </c>
      <c r="E18" s="26"/>
      <c r="F18" s="27"/>
    </row>
    <row r="19" spans="1:6" ht="39.75" customHeight="1">
      <c r="A19" s="26">
        <v>18</v>
      </c>
      <c r="B19" s="27" t="s">
        <v>154</v>
      </c>
      <c r="C19" s="27" t="s">
        <v>79</v>
      </c>
      <c r="D19" s="26">
        <v>13</v>
      </c>
      <c r="E19" s="26"/>
      <c r="F19" s="27"/>
    </row>
    <row r="20" spans="1:6" ht="39.75" customHeight="1">
      <c r="A20" s="26">
        <v>19</v>
      </c>
      <c r="B20" s="27" t="s">
        <v>155</v>
      </c>
      <c r="C20" s="27" t="s">
        <v>82</v>
      </c>
      <c r="D20" s="26">
        <v>12</v>
      </c>
      <c r="E20" s="26"/>
      <c r="F20" s="27"/>
    </row>
    <row r="21" spans="1:6" ht="39.75" customHeight="1">
      <c r="A21" s="26">
        <v>20</v>
      </c>
      <c r="B21" s="27" t="s">
        <v>156</v>
      </c>
      <c r="C21" s="32" t="s">
        <v>113</v>
      </c>
      <c r="D21" s="26">
        <v>11</v>
      </c>
      <c r="E21" s="26"/>
      <c r="F21" s="27"/>
    </row>
    <row r="22" spans="1:6" ht="39.75" customHeight="1">
      <c r="A22" s="26">
        <v>21</v>
      </c>
      <c r="B22" s="27" t="s">
        <v>157</v>
      </c>
      <c r="C22" s="32" t="s">
        <v>113</v>
      </c>
      <c r="D22" s="26">
        <v>10</v>
      </c>
      <c r="E22" s="26"/>
      <c r="F22" s="27"/>
    </row>
    <row r="23" spans="1:6" ht="39.75" customHeight="1">
      <c r="A23" s="26">
        <v>22</v>
      </c>
      <c r="B23" s="38" t="s">
        <v>158</v>
      </c>
      <c r="C23" s="39" t="s">
        <v>89</v>
      </c>
      <c r="D23" s="26">
        <v>9</v>
      </c>
      <c r="E23" s="26"/>
      <c r="F23" s="27"/>
    </row>
    <row r="24" spans="1:6" ht="39.75" customHeight="1">
      <c r="A24" s="26">
        <v>23</v>
      </c>
      <c r="B24" s="27" t="s">
        <v>159</v>
      </c>
      <c r="C24" s="32" t="s">
        <v>113</v>
      </c>
      <c r="D24" s="26">
        <v>8</v>
      </c>
      <c r="E24" s="26"/>
      <c r="F24" s="27"/>
    </row>
    <row r="25" spans="1:6" ht="39.75" customHeight="1">
      <c r="A25" s="26">
        <v>24</v>
      </c>
      <c r="B25" s="38" t="s">
        <v>160</v>
      </c>
      <c r="C25" s="39" t="s">
        <v>94</v>
      </c>
      <c r="D25" s="26">
        <v>7</v>
      </c>
      <c r="E25" s="26"/>
      <c r="F25" s="28"/>
    </row>
    <row r="26" spans="1:6" ht="39.75" customHeight="1">
      <c r="A26" s="26">
        <v>25</v>
      </c>
      <c r="B26" s="27" t="s">
        <v>161</v>
      </c>
      <c r="C26" s="32" t="s">
        <v>113</v>
      </c>
      <c r="D26" s="26">
        <v>6</v>
      </c>
      <c r="E26" s="26"/>
      <c r="F26" s="32"/>
    </row>
    <row r="27" spans="1:6" ht="39.75" customHeight="1">
      <c r="A27" s="26">
        <v>26</v>
      </c>
      <c r="B27" s="27" t="s">
        <v>162</v>
      </c>
      <c r="C27" s="32" t="s">
        <v>113</v>
      </c>
      <c r="D27" s="26">
        <v>5</v>
      </c>
      <c r="E27" s="26"/>
      <c r="F27" s="32"/>
    </row>
    <row r="28" spans="1:6" ht="39.75" customHeight="1">
      <c r="A28" s="26">
        <v>27</v>
      </c>
      <c r="B28" s="27" t="s">
        <v>163</v>
      </c>
      <c r="C28" s="32" t="s">
        <v>113</v>
      </c>
      <c r="D28" s="26">
        <v>4</v>
      </c>
      <c r="E28" s="26"/>
      <c r="F28" s="40"/>
    </row>
    <row r="29" spans="1:6" ht="39.75" customHeight="1">
      <c r="A29" s="26">
        <v>28</v>
      </c>
      <c r="B29" s="27" t="s">
        <v>164</v>
      </c>
      <c r="C29" s="32" t="s">
        <v>109</v>
      </c>
      <c r="D29" s="26">
        <v>3</v>
      </c>
      <c r="E29" s="26"/>
      <c r="F29" s="29"/>
    </row>
    <row r="30" spans="1:6" ht="39.75" customHeight="1">
      <c r="A30" s="26">
        <v>29</v>
      </c>
      <c r="B30" s="38" t="s">
        <v>165</v>
      </c>
      <c r="C30" s="39" t="s">
        <v>94</v>
      </c>
      <c r="D30" s="26">
        <v>2</v>
      </c>
      <c r="E30" s="26"/>
      <c r="F30" s="29"/>
    </row>
    <row r="31" spans="1:6" ht="39.75" customHeight="1">
      <c r="A31" s="26">
        <v>30</v>
      </c>
      <c r="B31" s="27" t="s">
        <v>166</v>
      </c>
      <c r="C31" s="32" t="s">
        <v>107</v>
      </c>
      <c r="D31" s="26">
        <v>1</v>
      </c>
      <c r="E31" s="26"/>
      <c r="F31" s="27"/>
    </row>
  </sheetData>
  <sheetProtection selectLockedCells="1" selectUnlockedCells="1"/>
  <mergeCells count="1">
    <mergeCell ref="E1:F1"/>
  </mergeCells>
  <printOptions horizontalCentered="1" verticalCentered="1"/>
  <pageMargins left="0.5111111111111111" right="0.24444444444444444" top="0.7638888888888888" bottom="0.986111111111111" header="0.2916666666666667" footer="0.5118055555555555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2012r
Klasyfikacja generalna</oddHeader>
    <oddFooter>&amp;C&amp;14Kategoria II -chłopcy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zoomScale="51" zoomScaleNormal="5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L5" sqref="L5"/>
    </sheetView>
  </sheetViews>
  <sheetFormatPr defaultColWidth="9.140625" defaultRowHeight="39.75" customHeight="1"/>
  <cols>
    <col min="1" max="1" width="12.57421875" style="34" customWidth="1"/>
    <col min="2" max="3" width="43.421875" style="34" customWidth="1"/>
    <col min="4" max="4" width="23.00390625" style="34" customWidth="1"/>
    <col min="5" max="5" width="23.8515625" style="24" customWidth="1"/>
    <col min="6" max="6" width="52.8515625" style="24" customWidth="1"/>
    <col min="7" max="7" width="9.7109375" style="35" customWidth="1"/>
    <col min="8" max="247" width="9.00390625" style="35" customWidth="1"/>
  </cols>
  <sheetData>
    <row r="1" spans="1:6" s="34" customFormat="1" ht="39.75" customHeight="1">
      <c r="A1" s="25" t="s">
        <v>7</v>
      </c>
      <c r="B1" s="25" t="s">
        <v>8</v>
      </c>
      <c r="C1" s="25" t="s">
        <v>74</v>
      </c>
      <c r="D1" s="3" t="s">
        <v>75</v>
      </c>
      <c r="E1" s="41" t="s">
        <v>76</v>
      </c>
      <c r="F1" s="30"/>
    </row>
    <row r="2" spans="1:6" s="23" customFormat="1" ht="39.75" customHeight="1">
      <c r="A2" s="26">
        <v>1</v>
      </c>
      <c r="B2" s="27" t="s">
        <v>167</v>
      </c>
      <c r="C2" s="27" t="s">
        <v>79</v>
      </c>
      <c r="D2" s="26">
        <v>50</v>
      </c>
      <c r="E2" s="26">
        <f>SUMIF($C$2:$C$31,F2,$D$2:$D$31)</f>
        <v>273</v>
      </c>
      <c r="F2" s="29" t="s">
        <v>113</v>
      </c>
    </row>
    <row r="3" spans="1:6" s="23" customFormat="1" ht="39.75" customHeight="1">
      <c r="A3" s="26">
        <v>2</v>
      </c>
      <c r="B3" s="27" t="s">
        <v>168</v>
      </c>
      <c r="C3" s="32" t="s">
        <v>113</v>
      </c>
      <c r="D3" s="26">
        <v>43</v>
      </c>
      <c r="E3" s="26">
        <f>SUMIF($C$2:$C$31,F3,$D$2:$D$31)</f>
        <v>70</v>
      </c>
      <c r="F3" s="29" t="s">
        <v>169</v>
      </c>
    </row>
    <row r="4" spans="1:6" s="23" customFormat="1" ht="39.75" customHeight="1">
      <c r="A4" s="26">
        <v>3</v>
      </c>
      <c r="B4" s="27" t="s">
        <v>170</v>
      </c>
      <c r="C4" s="27" t="s">
        <v>169</v>
      </c>
      <c r="D4" s="26">
        <v>37</v>
      </c>
      <c r="E4" s="26">
        <f>SUMIF($C$2:$C$31,F4,$D$2:$D$31)</f>
        <v>51</v>
      </c>
      <c r="F4" s="29" t="s">
        <v>109</v>
      </c>
    </row>
    <row r="5" spans="1:6" s="23" customFormat="1" ht="39.75" customHeight="1">
      <c r="A5" s="26">
        <v>4</v>
      </c>
      <c r="B5" s="27" t="s">
        <v>171</v>
      </c>
      <c r="C5" s="27" t="s">
        <v>113</v>
      </c>
      <c r="D5" s="26">
        <v>32</v>
      </c>
      <c r="E5" s="26">
        <f>SUMIF($C$2:$C$31,F5,$D$2:$D$31)</f>
        <v>50</v>
      </c>
      <c r="F5" s="27" t="s">
        <v>79</v>
      </c>
    </row>
    <row r="6" spans="1:6" s="23" customFormat="1" ht="39.75" customHeight="1">
      <c r="A6" s="26">
        <v>5</v>
      </c>
      <c r="B6" s="27" t="s">
        <v>172</v>
      </c>
      <c r="C6" s="27" t="s">
        <v>173</v>
      </c>
      <c r="D6" s="26">
        <v>29</v>
      </c>
      <c r="E6" s="26">
        <f>SUMIF($C$2:$C$31,F6,$D$2:$D$31)</f>
        <v>29</v>
      </c>
      <c r="F6" s="29" t="s">
        <v>173</v>
      </c>
    </row>
    <row r="7" spans="1:6" s="23" customFormat="1" ht="39.75" customHeight="1">
      <c r="A7" s="26">
        <v>6</v>
      </c>
      <c r="B7" s="27" t="s">
        <v>174</v>
      </c>
      <c r="C7" s="32" t="s">
        <v>113</v>
      </c>
      <c r="D7" s="26">
        <v>26</v>
      </c>
      <c r="E7" s="26">
        <f>SUMIF($C$2:$C$31,F7,$D$2:$D$31)</f>
        <v>22</v>
      </c>
      <c r="F7" s="29" t="s">
        <v>82</v>
      </c>
    </row>
    <row r="8" spans="1:6" s="23" customFormat="1" ht="39.75" customHeight="1">
      <c r="A8" s="26">
        <v>7</v>
      </c>
      <c r="B8" s="27" t="s">
        <v>175</v>
      </c>
      <c r="C8" s="27" t="s">
        <v>169</v>
      </c>
      <c r="D8" s="26">
        <v>24</v>
      </c>
      <c r="E8" s="26">
        <f>SUMIF($C$2:$C$31,F8,$D$2:$D$31)</f>
        <v>22</v>
      </c>
      <c r="F8" s="33" t="s">
        <v>94</v>
      </c>
    </row>
    <row r="9" spans="1:6" s="23" customFormat="1" ht="39.75" customHeight="1">
      <c r="A9" s="26">
        <v>8</v>
      </c>
      <c r="B9" s="27" t="s">
        <v>176</v>
      </c>
      <c r="C9" s="27" t="s">
        <v>113</v>
      </c>
      <c r="D9" s="26">
        <v>23</v>
      </c>
      <c r="E9" s="26"/>
      <c r="F9" s="28"/>
    </row>
    <row r="10" spans="1:6" s="23" customFormat="1" ht="39.75" customHeight="1">
      <c r="A10" s="26">
        <v>9</v>
      </c>
      <c r="B10" s="27" t="s">
        <v>177</v>
      </c>
      <c r="C10" s="27" t="s">
        <v>82</v>
      </c>
      <c r="D10" s="26">
        <v>22</v>
      </c>
      <c r="E10" s="26"/>
      <c r="F10" s="27"/>
    </row>
    <row r="11" spans="1:6" s="23" customFormat="1" ht="39.75" customHeight="1">
      <c r="A11" s="26">
        <v>10</v>
      </c>
      <c r="B11" s="27" t="s">
        <v>178</v>
      </c>
      <c r="C11" s="32" t="s">
        <v>113</v>
      </c>
      <c r="D11" s="26">
        <v>21</v>
      </c>
      <c r="E11" s="26"/>
      <c r="F11" s="27"/>
    </row>
    <row r="12" spans="1:6" s="23" customFormat="1" ht="39.75" customHeight="1">
      <c r="A12" s="26">
        <v>11</v>
      </c>
      <c r="B12" s="27" t="s">
        <v>179</v>
      </c>
      <c r="C12" s="27" t="s">
        <v>113</v>
      </c>
      <c r="D12" s="26">
        <v>20</v>
      </c>
      <c r="E12" s="26"/>
      <c r="F12" s="27"/>
    </row>
    <row r="13" spans="1:6" s="23" customFormat="1" ht="39.75" customHeight="1">
      <c r="A13" s="26">
        <v>12</v>
      </c>
      <c r="B13" s="27" t="s">
        <v>180</v>
      </c>
      <c r="C13" s="27" t="s">
        <v>113</v>
      </c>
      <c r="D13" s="26">
        <v>19</v>
      </c>
      <c r="E13" s="26"/>
      <c r="F13" s="28"/>
    </row>
    <row r="14" spans="1:6" s="23" customFormat="1" ht="39.75" customHeight="1">
      <c r="A14" s="26">
        <v>13</v>
      </c>
      <c r="B14" s="27" t="s">
        <v>181</v>
      </c>
      <c r="C14" s="27" t="s">
        <v>113</v>
      </c>
      <c r="D14" s="26">
        <v>18</v>
      </c>
      <c r="E14" s="26"/>
      <c r="F14" s="27"/>
    </row>
    <row r="15" spans="1:6" s="23" customFormat="1" ht="39.75" customHeight="1">
      <c r="A15" s="26">
        <v>14</v>
      </c>
      <c r="B15" s="27" t="s">
        <v>182</v>
      </c>
      <c r="C15" s="32" t="s">
        <v>109</v>
      </c>
      <c r="D15" s="26">
        <v>17</v>
      </c>
      <c r="E15" s="26"/>
      <c r="F15" s="27"/>
    </row>
    <row r="16" spans="1:6" s="23" customFormat="1" ht="39.75" customHeight="1">
      <c r="A16" s="26">
        <v>15</v>
      </c>
      <c r="B16" s="27" t="s">
        <v>183</v>
      </c>
      <c r="C16" s="32" t="s">
        <v>109</v>
      </c>
      <c r="D16" s="26">
        <v>16</v>
      </c>
      <c r="E16" s="26"/>
      <c r="F16" s="27"/>
    </row>
    <row r="17" spans="1:6" s="23" customFormat="1" ht="39.75" customHeight="1">
      <c r="A17" s="26">
        <v>16</v>
      </c>
      <c r="B17" s="27" t="s">
        <v>184</v>
      </c>
      <c r="C17" s="32" t="s">
        <v>113</v>
      </c>
      <c r="D17" s="26">
        <v>15</v>
      </c>
      <c r="E17" s="26"/>
      <c r="F17" s="27"/>
    </row>
    <row r="18" spans="1:6" s="23" customFormat="1" ht="39.75" customHeight="1">
      <c r="A18" s="26">
        <v>17</v>
      </c>
      <c r="B18" s="27" t="s">
        <v>185</v>
      </c>
      <c r="C18" s="27" t="s">
        <v>99</v>
      </c>
      <c r="D18" s="26">
        <v>14</v>
      </c>
      <c r="E18" s="26"/>
      <c r="F18" s="27"/>
    </row>
    <row r="19" spans="1:6" s="23" customFormat="1" ht="39.75" customHeight="1">
      <c r="A19" s="26">
        <v>18</v>
      </c>
      <c r="B19" s="27" t="s">
        <v>186</v>
      </c>
      <c r="C19" s="32" t="s">
        <v>113</v>
      </c>
      <c r="D19" s="26">
        <v>13</v>
      </c>
      <c r="E19" s="26"/>
      <c r="F19" s="27"/>
    </row>
    <row r="20" spans="1:6" s="23" customFormat="1" ht="39.75" customHeight="1">
      <c r="A20" s="26">
        <v>19</v>
      </c>
      <c r="B20" s="27" t="s">
        <v>187</v>
      </c>
      <c r="C20" s="32" t="s">
        <v>109</v>
      </c>
      <c r="D20" s="26">
        <v>12</v>
      </c>
      <c r="E20" s="26"/>
      <c r="F20" s="27"/>
    </row>
    <row r="21" spans="1:6" s="23" customFormat="1" ht="39.75" customHeight="1">
      <c r="A21" s="26">
        <v>20</v>
      </c>
      <c r="B21" s="27" t="s">
        <v>188</v>
      </c>
      <c r="C21" s="32" t="s">
        <v>113</v>
      </c>
      <c r="D21" s="26">
        <v>11</v>
      </c>
      <c r="E21" s="26"/>
      <c r="F21" s="27"/>
    </row>
    <row r="22" spans="1:6" ht="39.75" customHeight="1">
      <c r="A22" s="26">
        <v>21</v>
      </c>
      <c r="B22" s="27" t="s">
        <v>189</v>
      </c>
      <c r="C22" s="32" t="s">
        <v>113</v>
      </c>
      <c r="D22" s="26">
        <v>10</v>
      </c>
      <c r="E22" s="26"/>
      <c r="F22" s="27"/>
    </row>
    <row r="23" spans="1:6" ht="39.75" customHeight="1">
      <c r="A23" s="26">
        <v>22</v>
      </c>
      <c r="B23" s="27" t="s">
        <v>190</v>
      </c>
      <c r="C23" s="32" t="s">
        <v>169</v>
      </c>
      <c r="D23" s="26">
        <v>9</v>
      </c>
      <c r="E23" s="26"/>
      <c r="F23" s="27"/>
    </row>
    <row r="24" spans="1:6" ht="39.75" customHeight="1">
      <c r="A24" s="26">
        <v>23</v>
      </c>
      <c r="B24" s="27" t="s">
        <v>191</v>
      </c>
      <c r="C24" s="27" t="s">
        <v>99</v>
      </c>
      <c r="D24" s="26">
        <v>8</v>
      </c>
      <c r="E24" s="26"/>
      <c r="F24" s="27"/>
    </row>
    <row r="25" spans="1:6" ht="39.75" customHeight="1">
      <c r="A25" s="26">
        <v>24</v>
      </c>
      <c r="B25" s="27" t="s">
        <v>192</v>
      </c>
      <c r="C25" s="32" t="s">
        <v>113</v>
      </c>
      <c r="D25" s="26">
        <v>7</v>
      </c>
      <c r="E25" s="26"/>
      <c r="F25" s="27"/>
    </row>
    <row r="26" spans="1:6" ht="39.75" customHeight="1">
      <c r="A26" s="26">
        <v>25</v>
      </c>
      <c r="B26" s="27" t="s">
        <v>193</v>
      </c>
      <c r="C26" s="32" t="s">
        <v>113</v>
      </c>
      <c r="D26" s="26">
        <v>6</v>
      </c>
      <c r="E26" s="26"/>
      <c r="F26" s="28"/>
    </row>
    <row r="27" spans="1:6" ht="39.75" customHeight="1">
      <c r="A27" s="26">
        <v>26</v>
      </c>
      <c r="B27" s="27" t="s">
        <v>194</v>
      </c>
      <c r="C27" s="32" t="s">
        <v>113</v>
      </c>
      <c r="D27" s="26">
        <v>5</v>
      </c>
      <c r="E27" s="26"/>
      <c r="F27" s="32"/>
    </row>
    <row r="28" spans="1:6" ht="39.75" customHeight="1">
      <c r="A28" s="26">
        <v>27</v>
      </c>
      <c r="B28" s="27" t="s">
        <v>195</v>
      </c>
      <c r="C28" s="32" t="s">
        <v>109</v>
      </c>
      <c r="D28" s="26">
        <v>4</v>
      </c>
      <c r="E28" s="26"/>
      <c r="F28" s="32"/>
    </row>
    <row r="29" spans="1:6" ht="39.75" customHeight="1">
      <c r="A29" s="26">
        <v>28</v>
      </c>
      <c r="B29" s="27" t="s">
        <v>196</v>
      </c>
      <c r="C29" s="32" t="s">
        <v>113</v>
      </c>
      <c r="D29" s="26">
        <v>3</v>
      </c>
      <c r="E29" s="26"/>
      <c r="F29" s="40"/>
    </row>
    <row r="30" spans="1:6" ht="39.75" customHeight="1">
      <c r="A30" s="26">
        <v>29</v>
      </c>
      <c r="B30" s="27" t="s">
        <v>197</v>
      </c>
      <c r="C30" s="32" t="s">
        <v>109</v>
      </c>
      <c r="D30" s="26">
        <v>2</v>
      </c>
      <c r="E30" s="26"/>
      <c r="F30" s="29"/>
    </row>
    <row r="31" spans="1:6" ht="39.75" customHeight="1">
      <c r="A31" s="26">
        <v>30</v>
      </c>
      <c r="B31" s="27" t="s">
        <v>198</v>
      </c>
      <c r="C31" s="32" t="s">
        <v>113</v>
      </c>
      <c r="D31" s="26">
        <v>1</v>
      </c>
      <c r="E31" s="26"/>
      <c r="F31" s="29"/>
    </row>
  </sheetData>
  <sheetProtection selectLockedCells="1" selectUnlockedCells="1"/>
  <printOptions/>
  <pageMargins left="0.3402777777777778" right="0.4583333333333333" top="0.7715277777777778" bottom="0.7493055555555554" header="0.2798611111111111" footer="0.5118055555555555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2012r
Klasyfikacja generalna</oddHeader>
    <oddFooter>&amp;C&amp;14Kategoria III - dziewczęta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zoomScale="51" zoomScaleNormal="5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11" sqref="F11"/>
    </sheetView>
  </sheetViews>
  <sheetFormatPr defaultColWidth="9.140625" defaultRowHeight="39.75" customHeight="1"/>
  <cols>
    <col min="1" max="1" width="13.00390625" style="34" customWidth="1"/>
    <col min="2" max="2" width="43.421875" style="34" customWidth="1"/>
    <col min="3" max="3" width="46.421875" style="34" customWidth="1"/>
    <col min="4" max="4" width="23.57421875" style="34" customWidth="1"/>
    <col min="5" max="5" width="17.00390625" style="24" customWidth="1"/>
    <col min="6" max="6" width="40.57421875" style="24" customWidth="1"/>
    <col min="7" max="247" width="9.140625" style="35" customWidth="1"/>
  </cols>
  <sheetData>
    <row r="1" spans="1:6" s="34" customFormat="1" ht="39.75" customHeight="1">
      <c r="A1" s="25" t="s">
        <v>7</v>
      </c>
      <c r="B1" s="25" t="s">
        <v>8</v>
      </c>
      <c r="C1" s="25" t="s">
        <v>74</v>
      </c>
      <c r="D1" s="3" t="s">
        <v>75</v>
      </c>
      <c r="E1" s="41" t="s">
        <v>76</v>
      </c>
      <c r="F1" s="41"/>
    </row>
    <row r="2" spans="1:6" s="23" customFormat="1" ht="39.75" customHeight="1">
      <c r="A2" s="26">
        <v>1</v>
      </c>
      <c r="B2" s="42" t="s">
        <v>199</v>
      </c>
      <c r="C2" s="42" t="s">
        <v>200</v>
      </c>
      <c r="D2" s="26">
        <v>50</v>
      </c>
      <c r="E2" s="26">
        <f>SUMIF($C$2:$C$31,F2,$D$2:$D$31)</f>
        <v>169</v>
      </c>
      <c r="F2" s="29" t="s">
        <v>113</v>
      </c>
    </row>
    <row r="3" spans="1:6" s="23" customFormat="1" ht="39.75" customHeight="1">
      <c r="A3" s="26">
        <v>2</v>
      </c>
      <c r="B3" s="38" t="s">
        <v>201</v>
      </c>
      <c r="C3" s="27" t="s">
        <v>202</v>
      </c>
      <c r="D3" s="26">
        <v>43</v>
      </c>
      <c r="E3" s="26">
        <f>SUMIF($C$2:$C$31,F3,$D$2:$D$31)</f>
        <v>98</v>
      </c>
      <c r="F3" s="29" t="s">
        <v>82</v>
      </c>
    </row>
    <row r="4" spans="1:6" s="23" customFormat="1" ht="39.75" customHeight="1">
      <c r="A4" s="26">
        <v>3</v>
      </c>
      <c r="B4" s="38" t="s">
        <v>203</v>
      </c>
      <c r="C4" s="27" t="s">
        <v>202</v>
      </c>
      <c r="D4" s="26">
        <v>37</v>
      </c>
      <c r="E4" s="26">
        <f>SUMIF($C$2:$C$31,F4,$D$2:$D$31)</f>
        <v>80</v>
      </c>
      <c r="F4" s="27" t="s">
        <v>202</v>
      </c>
    </row>
    <row r="5" spans="1:6" s="23" customFormat="1" ht="39.75" customHeight="1">
      <c r="A5" s="26">
        <v>4</v>
      </c>
      <c r="B5" s="42" t="s">
        <v>204</v>
      </c>
      <c r="C5" s="32" t="s">
        <v>82</v>
      </c>
      <c r="D5" s="26">
        <v>32</v>
      </c>
      <c r="E5" s="26">
        <f>SUMIF($C$2:$C$31,F5,$D$2:$D$31)</f>
        <v>74</v>
      </c>
      <c r="F5" s="29" t="s">
        <v>169</v>
      </c>
    </row>
    <row r="6" spans="1:6" s="23" customFormat="1" ht="39.75" customHeight="1">
      <c r="A6" s="26">
        <v>5</v>
      </c>
      <c r="B6" s="42" t="s">
        <v>205</v>
      </c>
      <c r="C6" s="42" t="s">
        <v>82</v>
      </c>
      <c r="D6" s="43">
        <v>29</v>
      </c>
      <c r="E6" s="26">
        <f>SUMIF($C$2:$C$31,F6,$D$2:$D$31)</f>
        <v>50</v>
      </c>
      <c r="F6" s="27" t="s">
        <v>200</v>
      </c>
    </row>
    <row r="7" spans="1:6" s="23" customFormat="1" ht="39.75" customHeight="1">
      <c r="A7" s="26">
        <v>6</v>
      </c>
      <c r="B7" s="42" t="s">
        <v>206</v>
      </c>
      <c r="C7" s="42" t="s">
        <v>169</v>
      </c>
      <c r="D7" s="43">
        <v>26</v>
      </c>
      <c r="E7" s="26">
        <f>SUMIF($C$2:$C$31,F7,$D$2:$D$31)</f>
        <v>24</v>
      </c>
      <c r="F7" s="28" t="s">
        <v>207</v>
      </c>
    </row>
    <row r="8" spans="1:6" s="23" customFormat="1" ht="39.75" customHeight="1">
      <c r="A8" s="26">
        <v>7</v>
      </c>
      <c r="B8" s="42" t="s">
        <v>208</v>
      </c>
      <c r="C8" s="42" t="s">
        <v>207</v>
      </c>
      <c r="D8" s="43">
        <v>24</v>
      </c>
      <c r="E8" s="26">
        <f>SUMIF($C$2:$C$31,F8,$D$2:$D$31)</f>
        <v>15</v>
      </c>
      <c r="F8" s="29" t="s">
        <v>109</v>
      </c>
    </row>
    <row r="9" spans="1:6" s="23" customFormat="1" ht="39.75" customHeight="1">
      <c r="A9" s="26">
        <v>8</v>
      </c>
      <c r="B9" s="42" t="s">
        <v>209</v>
      </c>
      <c r="C9" s="42" t="s">
        <v>113</v>
      </c>
      <c r="D9" s="43">
        <v>23</v>
      </c>
      <c r="E9" s="26">
        <f>SUMIF($C$2:$C$31,F9,$D$2:$D$31)</f>
        <v>1</v>
      </c>
      <c r="F9" s="29" t="s">
        <v>210</v>
      </c>
    </row>
    <row r="10" spans="1:6" s="23" customFormat="1" ht="39.75" customHeight="1">
      <c r="A10" s="26">
        <v>9</v>
      </c>
      <c r="B10" s="42" t="s">
        <v>211</v>
      </c>
      <c r="C10" s="42" t="s">
        <v>113</v>
      </c>
      <c r="D10" s="43">
        <v>22</v>
      </c>
      <c r="E10" s="26"/>
      <c r="F10" s="28"/>
    </row>
    <row r="11" spans="1:6" s="23" customFormat="1" ht="39.75" customHeight="1">
      <c r="A11" s="26">
        <v>10</v>
      </c>
      <c r="B11" s="42" t="s">
        <v>212</v>
      </c>
      <c r="C11" s="42" t="s">
        <v>82</v>
      </c>
      <c r="D11" s="43">
        <v>21</v>
      </c>
      <c r="E11" s="26"/>
      <c r="F11" s="27"/>
    </row>
    <row r="12" spans="1:6" s="23" customFormat="1" ht="39.75" customHeight="1">
      <c r="A12" s="26">
        <v>11</v>
      </c>
      <c r="B12" s="42" t="s">
        <v>213</v>
      </c>
      <c r="C12" s="42" t="s">
        <v>113</v>
      </c>
      <c r="D12" s="43">
        <v>20</v>
      </c>
      <c r="E12" s="26"/>
      <c r="F12" s="27"/>
    </row>
    <row r="13" spans="1:6" s="23" customFormat="1" ht="39.75" customHeight="1">
      <c r="A13" s="26">
        <v>12</v>
      </c>
      <c r="B13" s="42" t="s">
        <v>214</v>
      </c>
      <c r="C13" s="42" t="s">
        <v>113</v>
      </c>
      <c r="D13" s="43">
        <v>19</v>
      </c>
      <c r="E13" s="26"/>
      <c r="F13" s="27"/>
    </row>
    <row r="14" spans="1:6" s="23" customFormat="1" ht="39.75" customHeight="1">
      <c r="A14" s="26">
        <v>13</v>
      </c>
      <c r="B14" s="42" t="s">
        <v>215</v>
      </c>
      <c r="C14" s="42" t="s">
        <v>113</v>
      </c>
      <c r="D14" s="43">
        <v>18</v>
      </c>
      <c r="E14" s="26"/>
      <c r="F14" s="28"/>
    </row>
    <row r="15" spans="1:6" s="23" customFormat="1" ht="39.75" customHeight="1">
      <c r="A15" s="26">
        <v>14</v>
      </c>
      <c r="B15" s="42" t="s">
        <v>216</v>
      </c>
      <c r="C15" s="42" t="s">
        <v>113</v>
      </c>
      <c r="D15" s="43">
        <v>17</v>
      </c>
      <c r="E15" s="26"/>
      <c r="F15" s="27"/>
    </row>
    <row r="16" spans="1:6" s="23" customFormat="1" ht="39.75" customHeight="1">
      <c r="A16" s="26">
        <v>15</v>
      </c>
      <c r="B16" s="42" t="s">
        <v>217</v>
      </c>
      <c r="C16" s="42" t="s">
        <v>82</v>
      </c>
      <c r="D16" s="26">
        <v>16</v>
      </c>
      <c r="E16" s="26"/>
      <c r="F16" s="27"/>
    </row>
    <row r="17" spans="1:6" s="23" customFormat="1" ht="39.75" customHeight="1">
      <c r="A17" s="26">
        <v>16</v>
      </c>
      <c r="B17" s="42" t="s">
        <v>218</v>
      </c>
      <c r="C17" s="42" t="s">
        <v>109</v>
      </c>
      <c r="D17" s="43">
        <v>15</v>
      </c>
      <c r="E17" s="26"/>
      <c r="F17" s="27"/>
    </row>
    <row r="18" spans="1:6" s="23" customFormat="1" ht="39.75" customHeight="1">
      <c r="A18" s="26">
        <v>17</v>
      </c>
      <c r="B18" s="42" t="s">
        <v>219</v>
      </c>
      <c r="C18" s="42" t="s">
        <v>113</v>
      </c>
      <c r="D18" s="43">
        <v>14</v>
      </c>
      <c r="E18" s="26"/>
      <c r="F18" s="27"/>
    </row>
    <row r="19" spans="1:6" s="23" customFormat="1" ht="39.75" customHeight="1">
      <c r="A19" s="26">
        <v>18</v>
      </c>
      <c r="B19" s="42" t="s">
        <v>220</v>
      </c>
      <c r="C19" s="42" t="s">
        <v>113</v>
      </c>
      <c r="D19" s="43">
        <v>13</v>
      </c>
      <c r="E19" s="26"/>
      <c r="F19" s="27"/>
    </row>
    <row r="20" spans="1:6" s="23" customFormat="1" ht="39.75" customHeight="1">
      <c r="A20" s="26">
        <v>19</v>
      </c>
      <c r="B20" s="42" t="s">
        <v>221</v>
      </c>
      <c r="C20" s="42" t="s">
        <v>169</v>
      </c>
      <c r="D20" s="43">
        <v>12</v>
      </c>
      <c r="E20" s="26"/>
      <c r="F20" s="27"/>
    </row>
    <row r="21" spans="1:6" s="23" customFormat="1" ht="39.75" customHeight="1">
      <c r="A21" s="26">
        <v>20</v>
      </c>
      <c r="B21" s="42" t="s">
        <v>222</v>
      </c>
      <c r="C21" s="42" t="s">
        <v>169</v>
      </c>
      <c r="D21" s="43">
        <v>11</v>
      </c>
      <c r="E21" s="26"/>
      <c r="F21" s="27"/>
    </row>
    <row r="22" spans="1:6" ht="39.75" customHeight="1">
      <c r="A22" s="26">
        <v>21</v>
      </c>
      <c r="B22" s="42" t="s">
        <v>223</v>
      </c>
      <c r="C22" s="42" t="s">
        <v>169</v>
      </c>
      <c r="D22" s="43">
        <v>10</v>
      </c>
      <c r="E22" s="26"/>
      <c r="F22" s="27"/>
    </row>
    <row r="23" spans="1:6" ht="39.75" customHeight="1">
      <c r="A23" s="26">
        <v>22</v>
      </c>
      <c r="B23" s="42" t="s">
        <v>224</v>
      </c>
      <c r="C23" s="42" t="s">
        <v>113</v>
      </c>
      <c r="D23" s="43">
        <v>9</v>
      </c>
      <c r="E23" s="26"/>
      <c r="F23" s="27"/>
    </row>
    <row r="24" spans="1:6" ht="39.75" customHeight="1">
      <c r="A24" s="26">
        <v>23</v>
      </c>
      <c r="B24" s="42" t="s">
        <v>225</v>
      </c>
      <c r="C24" s="42" t="s">
        <v>113</v>
      </c>
      <c r="D24" s="43">
        <v>8</v>
      </c>
      <c r="E24" s="26"/>
      <c r="F24" s="27"/>
    </row>
    <row r="25" spans="1:6" ht="39.75" customHeight="1">
      <c r="A25" s="26">
        <v>24</v>
      </c>
      <c r="B25" s="42" t="s">
        <v>226</v>
      </c>
      <c r="C25" s="42" t="s">
        <v>169</v>
      </c>
      <c r="D25" s="43">
        <v>7</v>
      </c>
      <c r="E25" s="26"/>
      <c r="F25" s="27"/>
    </row>
    <row r="26" spans="1:6" ht="39.75" customHeight="1">
      <c r="A26" s="26">
        <v>25</v>
      </c>
      <c r="B26" s="42" t="s">
        <v>227</v>
      </c>
      <c r="C26" s="42" t="s">
        <v>89</v>
      </c>
      <c r="D26" s="43">
        <v>6</v>
      </c>
      <c r="E26" s="26"/>
      <c r="F26" s="27"/>
    </row>
    <row r="27" spans="1:6" ht="39.75" customHeight="1">
      <c r="A27" s="26">
        <v>26</v>
      </c>
      <c r="B27" s="42" t="s">
        <v>228</v>
      </c>
      <c r="C27" s="42" t="s">
        <v>169</v>
      </c>
      <c r="D27" s="43">
        <v>5</v>
      </c>
      <c r="E27" s="26"/>
      <c r="F27" s="32"/>
    </row>
    <row r="28" spans="1:6" ht="39.75" customHeight="1">
      <c r="A28" s="26">
        <v>27</v>
      </c>
      <c r="B28" s="42" t="s">
        <v>229</v>
      </c>
      <c r="C28" s="42" t="s">
        <v>113</v>
      </c>
      <c r="D28" s="43">
        <v>4</v>
      </c>
      <c r="E28" s="26"/>
      <c r="F28" s="32"/>
    </row>
    <row r="29" spans="1:6" ht="39.75" customHeight="1">
      <c r="A29" s="26">
        <v>28</v>
      </c>
      <c r="B29" s="42" t="s">
        <v>230</v>
      </c>
      <c r="C29" s="42" t="s">
        <v>169</v>
      </c>
      <c r="D29" s="43">
        <v>3</v>
      </c>
      <c r="E29" s="26"/>
      <c r="F29" s="40"/>
    </row>
    <row r="30" spans="1:6" ht="39.75" customHeight="1">
      <c r="A30" s="26">
        <v>29</v>
      </c>
      <c r="B30" s="42" t="s">
        <v>231</v>
      </c>
      <c r="C30" s="42" t="s">
        <v>113</v>
      </c>
      <c r="D30" s="43">
        <v>2</v>
      </c>
      <c r="E30" s="26"/>
      <c r="F30" s="29"/>
    </row>
    <row r="31" spans="1:6" ht="39.75" customHeight="1">
      <c r="A31" s="26">
        <v>30</v>
      </c>
      <c r="B31" s="42" t="s">
        <v>232</v>
      </c>
      <c r="C31" s="42" t="s">
        <v>210</v>
      </c>
      <c r="D31" s="43">
        <v>1</v>
      </c>
      <c r="E31" s="26"/>
      <c r="F31" s="29"/>
    </row>
  </sheetData>
  <sheetProtection selectLockedCells="1" selectUnlockedCells="1"/>
  <mergeCells count="1">
    <mergeCell ref="E1:F1"/>
  </mergeCells>
  <printOptions/>
  <pageMargins left="0.5222222222222223" right="0.3298611111111111" top="0.8548611111111111" bottom="0.9263888888888889" header="0.38263888888888886" footer="0.5118055555555555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2012r
Klasyfikacja generalna</oddHeader>
    <oddFooter>&amp;C&amp;14Kategoria III - chłopcy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zoomScale="51" zoomScaleNormal="5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8" sqref="E8"/>
    </sheetView>
  </sheetViews>
  <sheetFormatPr defaultColWidth="9.140625" defaultRowHeight="39.75" customHeight="1"/>
  <cols>
    <col min="1" max="1" width="13.00390625" style="34" customWidth="1"/>
    <col min="2" max="3" width="43.421875" style="34" customWidth="1"/>
    <col min="4" max="4" width="27.00390625" style="34" customWidth="1"/>
    <col min="5" max="5" width="23.28125" style="24" customWidth="1"/>
    <col min="6" max="6" width="40.57421875" style="24" customWidth="1"/>
    <col min="7" max="247" width="9.00390625" style="35" customWidth="1"/>
  </cols>
  <sheetData>
    <row r="1" spans="1:6" s="34" customFormat="1" ht="39.75" customHeight="1">
      <c r="A1" s="25" t="s">
        <v>7</v>
      </c>
      <c r="B1" s="25" t="s">
        <v>8</v>
      </c>
      <c r="C1" s="25" t="s">
        <v>74</v>
      </c>
      <c r="D1" s="3" t="s">
        <v>75</v>
      </c>
      <c r="E1" s="41" t="s">
        <v>76</v>
      </c>
      <c r="F1" s="30"/>
    </row>
    <row r="2" spans="1:6" s="23" customFormat="1" ht="39.75" customHeight="1">
      <c r="A2" s="26">
        <v>1</v>
      </c>
      <c r="B2" s="44" t="s">
        <v>233</v>
      </c>
      <c r="C2" s="32" t="s">
        <v>109</v>
      </c>
      <c r="D2" s="26">
        <v>50</v>
      </c>
      <c r="E2" s="26">
        <f>SUMIF($C$2:$C$13,F2,$D$2:$D$13)</f>
        <v>135</v>
      </c>
      <c r="F2" s="27" t="s">
        <v>79</v>
      </c>
    </row>
    <row r="3" spans="1:6" s="23" customFormat="1" ht="39.75" customHeight="1">
      <c r="A3" s="26">
        <v>2</v>
      </c>
      <c r="B3" s="27" t="s">
        <v>234</v>
      </c>
      <c r="C3" s="27" t="s">
        <v>99</v>
      </c>
      <c r="D3" s="26">
        <v>43</v>
      </c>
      <c r="E3" s="26">
        <f>SUMIF($C$2:$C$13,F3,$D$2:$D$13)</f>
        <v>76</v>
      </c>
      <c r="F3" s="29" t="s">
        <v>109</v>
      </c>
    </row>
    <row r="4" spans="1:6" s="23" customFormat="1" ht="39.75" customHeight="1">
      <c r="A4" s="26">
        <v>3</v>
      </c>
      <c r="B4" s="27" t="s">
        <v>235</v>
      </c>
      <c r="C4" s="27" t="s">
        <v>79</v>
      </c>
      <c r="D4" s="26">
        <v>37</v>
      </c>
      <c r="E4" s="26">
        <f>SUMIF($C$2:$C$13,F4,$D$2:$D$13)</f>
        <v>43</v>
      </c>
      <c r="F4" s="33" t="s">
        <v>94</v>
      </c>
    </row>
    <row r="5" spans="1:6" s="23" customFormat="1" ht="39.75" customHeight="1">
      <c r="A5" s="26">
        <v>5</v>
      </c>
      <c r="B5" s="38" t="s">
        <v>236</v>
      </c>
      <c r="C5" s="45" t="s">
        <v>79</v>
      </c>
      <c r="D5" s="26">
        <v>32</v>
      </c>
      <c r="E5" s="26">
        <f>SUMIF($C$2:$C$13,F5,$D$2:$D$13)</f>
        <v>29</v>
      </c>
      <c r="F5" s="29" t="s">
        <v>82</v>
      </c>
    </row>
    <row r="6" spans="1:6" s="23" customFormat="1" ht="39.75" customHeight="1">
      <c r="A6" s="26">
        <v>4</v>
      </c>
      <c r="B6" s="27" t="s">
        <v>237</v>
      </c>
      <c r="C6" s="27" t="s">
        <v>82</v>
      </c>
      <c r="D6" s="26">
        <v>29</v>
      </c>
      <c r="E6" s="26">
        <f>SUMIF($C$2:$C$13,F6,$D$2:$D$13)</f>
        <v>23</v>
      </c>
      <c r="F6" s="29" t="s">
        <v>238</v>
      </c>
    </row>
    <row r="7" spans="1:6" s="23" customFormat="1" ht="39.75" customHeight="1">
      <c r="A7" s="26">
        <v>6</v>
      </c>
      <c r="B7" s="27" t="s">
        <v>239</v>
      </c>
      <c r="C7" s="27" t="s">
        <v>109</v>
      </c>
      <c r="D7" s="26">
        <v>26</v>
      </c>
      <c r="E7" s="26">
        <f>SUMIF($C$2:$C$13,F7,$D$2:$D$13)</f>
        <v>21</v>
      </c>
      <c r="F7" s="29" t="s">
        <v>240</v>
      </c>
    </row>
    <row r="8" spans="1:6" s="23" customFormat="1" ht="39.75" customHeight="1">
      <c r="A8" s="26">
        <v>7</v>
      </c>
      <c r="B8" s="38" t="s">
        <v>241</v>
      </c>
      <c r="C8" s="45" t="s">
        <v>79</v>
      </c>
      <c r="D8" s="26">
        <v>24</v>
      </c>
      <c r="E8" s="26"/>
      <c r="F8" s="28"/>
    </row>
    <row r="9" spans="1:6" s="23" customFormat="1" ht="39.75" customHeight="1">
      <c r="A9" s="26">
        <v>8</v>
      </c>
      <c r="B9" s="27" t="s">
        <v>242</v>
      </c>
      <c r="C9" s="27" t="s">
        <v>238</v>
      </c>
      <c r="D9" s="26">
        <v>23</v>
      </c>
      <c r="E9" s="26"/>
      <c r="F9" s="27"/>
    </row>
    <row r="10" spans="1:6" s="23" customFormat="1" ht="39.75" customHeight="1">
      <c r="A10" s="26">
        <v>18</v>
      </c>
      <c r="B10" s="27" t="s">
        <v>243</v>
      </c>
      <c r="C10" s="27" t="s">
        <v>79</v>
      </c>
      <c r="D10" s="26">
        <v>22</v>
      </c>
      <c r="E10" s="26"/>
      <c r="F10" s="27"/>
    </row>
    <row r="11" spans="1:6" s="23" customFormat="1" ht="39.75" customHeight="1">
      <c r="A11" s="26">
        <v>9</v>
      </c>
      <c r="B11" s="27" t="s">
        <v>244</v>
      </c>
      <c r="C11" s="27" t="s">
        <v>240</v>
      </c>
      <c r="D11" s="26">
        <v>21</v>
      </c>
      <c r="E11" s="26"/>
      <c r="F11" s="27"/>
    </row>
    <row r="12" spans="1:6" s="23" customFormat="1" ht="39.75" customHeight="1">
      <c r="A12" s="26">
        <v>10</v>
      </c>
      <c r="B12" s="38" t="s">
        <v>245</v>
      </c>
      <c r="C12" s="45" t="s">
        <v>79</v>
      </c>
      <c r="D12" s="26">
        <v>20</v>
      </c>
      <c r="E12" s="26"/>
      <c r="F12" s="28"/>
    </row>
    <row r="13" spans="1:6" s="23" customFormat="1" ht="39.75" customHeight="1">
      <c r="A13" s="26">
        <v>11</v>
      </c>
      <c r="B13" s="27" t="s">
        <v>246</v>
      </c>
      <c r="C13" s="27" t="s">
        <v>89</v>
      </c>
      <c r="D13" s="26">
        <v>19</v>
      </c>
      <c r="E13" s="26"/>
      <c r="F13" s="27"/>
    </row>
  </sheetData>
  <sheetProtection selectLockedCells="1" selectUnlockedCells="1"/>
  <printOptions/>
  <pageMargins left="0.5111111111111111" right="0.38333333333333336" top="0.9854166666666666" bottom="0.7222222222222222" header="0.2298611111111111" footer="0.5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2012
Klasyfikacja generalna</oddHeader>
    <oddFooter>&amp;C&amp;14Kategoria IV -  kobiety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zoomScale="51" zoomScaleNormal="51" workbookViewId="0" topLeftCell="A1">
      <selection activeCell="E23" sqref="E23"/>
    </sheetView>
  </sheetViews>
  <sheetFormatPr defaultColWidth="9.140625" defaultRowHeight="12.75"/>
  <cols>
    <col min="1" max="1" width="14.0039062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1" customHeight="1">
      <c r="A2" s="18">
        <v>1</v>
      </c>
      <c r="B2" s="19"/>
      <c r="C2" s="19"/>
      <c r="D2" s="18" t="s">
        <v>10</v>
      </c>
      <c r="E2" s="20"/>
    </row>
    <row r="3" spans="1:5" ht="21" customHeight="1">
      <c r="A3" s="18">
        <v>2</v>
      </c>
      <c r="B3" s="19"/>
      <c r="C3" s="19"/>
      <c r="D3" s="18" t="s">
        <v>10</v>
      </c>
      <c r="E3" s="20"/>
    </row>
    <row r="4" spans="1:5" ht="21" customHeight="1">
      <c r="A4" s="18">
        <v>3</v>
      </c>
      <c r="B4" s="19"/>
      <c r="C4" s="19"/>
      <c r="D4" s="18" t="s">
        <v>10</v>
      </c>
      <c r="E4" s="20"/>
    </row>
    <row r="5" spans="1:5" ht="21" customHeight="1">
      <c r="A5" s="18">
        <v>4</v>
      </c>
      <c r="B5" s="19"/>
      <c r="C5" s="19"/>
      <c r="D5" s="18" t="s">
        <v>10</v>
      </c>
      <c r="E5" s="20"/>
    </row>
    <row r="6" spans="1:5" ht="21" customHeight="1">
      <c r="A6" s="18">
        <v>5</v>
      </c>
      <c r="B6" s="19"/>
      <c r="C6" s="19"/>
      <c r="D6" s="18" t="s">
        <v>10</v>
      </c>
      <c r="E6" s="20"/>
    </row>
    <row r="7" spans="1:5" ht="21" customHeight="1">
      <c r="A7" s="18">
        <v>6</v>
      </c>
      <c r="B7" s="19"/>
      <c r="C7" s="19"/>
      <c r="D7" s="18" t="s">
        <v>10</v>
      </c>
      <c r="E7" s="20"/>
    </row>
    <row r="8" spans="1:5" ht="21" customHeight="1">
      <c r="A8" s="18">
        <v>7</v>
      </c>
      <c r="B8" s="19"/>
      <c r="C8" s="19"/>
      <c r="D8" s="18" t="s">
        <v>10</v>
      </c>
      <c r="E8" s="20"/>
    </row>
    <row r="9" spans="1:5" ht="21" customHeight="1">
      <c r="A9" s="18">
        <v>8</v>
      </c>
      <c r="B9" s="19"/>
      <c r="C9" s="19"/>
      <c r="D9" s="18" t="s">
        <v>10</v>
      </c>
      <c r="E9" s="20"/>
    </row>
    <row r="10" spans="1:5" ht="21" customHeight="1">
      <c r="A10" s="18">
        <v>9</v>
      </c>
      <c r="B10" s="19"/>
      <c r="C10" s="19"/>
      <c r="D10" s="18" t="s">
        <v>10</v>
      </c>
      <c r="E10" s="20"/>
    </row>
    <row r="11" spans="1:5" ht="21" customHeight="1">
      <c r="A11" s="18">
        <v>10</v>
      </c>
      <c r="B11" s="19"/>
      <c r="C11" s="19"/>
      <c r="D11" s="18" t="s">
        <v>10</v>
      </c>
      <c r="E11" s="20"/>
    </row>
    <row r="12" spans="1:5" ht="21" customHeight="1">
      <c r="A12" s="18">
        <v>11</v>
      </c>
      <c r="B12" s="19"/>
      <c r="C12" s="19"/>
      <c r="D12" s="18" t="s">
        <v>10</v>
      </c>
      <c r="E12" s="20"/>
    </row>
    <row r="13" spans="1:5" ht="21" customHeight="1">
      <c r="A13" s="18">
        <v>12</v>
      </c>
      <c r="B13" s="19"/>
      <c r="C13" s="19"/>
      <c r="D13" s="18" t="s">
        <v>10</v>
      </c>
      <c r="E13" s="20"/>
    </row>
    <row r="14" spans="1:5" ht="21" customHeight="1">
      <c r="A14" s="18">
        <v>13</v>
      </c>
      <c r="B14" s="19"/>
      <c r="C14" s="19"/>
      <c r="D14" s="18" t="s">
        <v>10</v>
      </c>
      <c r="E14" s="20"/>
    </row>
    <row r="15" spans="1:5" ht="21" customHeight="1">
      <c r="A15" s="18">
        <v>14</v>
      </c>
      <c r="B15" s="19"/>
      <c r="C15" s="19"/>
      <c r="D15" s="18" t="s">
        <v>10</v>
      </c>
      <c r="E15" s="20"/>
    </row>
    <row r="16" spans="1:5" ht="21" customHeight="1">
      <c r="A16" s="18">
        <v>15</v>
      </c>
      <c r="B16" s="19"/>
      <c r="C16" s="19"/>
      <c r="D16" s="18" t="s">
        <v>10</v>
      </c>
      <c r="E16" s="20"/>
    </row>
    <row r="17" spans="1:5" ht="21" customHeight="1">
      <c r="A17" s="18">
        <v>16</v>
      </c>
      <c r="B17" s="19"/>
      <c r="C17" s="19"/>
      <c r="D17" s="18" t="s">
        <v>10</v>
      </c>
      <c r="E17" s="20"/>
    </row>
    <row r="18" spans="1:5" ht="21" customHeight="1">
      <c r="A18" s="18">
        <v>17</v>
      </c>
      <c r="B18" s="19"/>
      <c r="C18" s="19"/>
      <c r="D18" s="18" t="s">
        <v>10</v>
      </c>
      <c r="E18" s="20"/>
    </row>
    <row r="19" spans="1:5" ht="21" customHeight="1">
      <c r="A19" s="18">
        <v>18</v>
      </c>
      <c r="B19" s="19"/>
      <c r="C19" s="19"/>
      <c r="D19" s="18" t="s">
        <v>10</v>
      </c>
      <c r="E19" s="20"/>
    </row>
    <row r="20" spans="1:5" ht="21" customHeight="1">
      <c r="A20" s="18">
        <v>19</v>
      </c>
      <c r="B20" s="19"/>
      <c r="C20" s="19"/>
      <c r="D20" s="18" t="s">
        <v>10</v>
      </c>
      <c r="E20" s="20"/>
    </row>
    <row r="21" spans="1:5" ht="21" customHeight="1">
      <c r="A21" s="18">
        <v>20</v>
      </c>
      <c r="B21" s="19"/>
      <c r="C21" s="19"/>
      <c r="D21" s="18" t="s">
        <v>10</v>
      </c>
      <c r="E21" s="20"/>
    </row>
    <row r="22" spans="1:5" ht="21" customHeight="1">
      <c r="A22" s="18">
        <v>21</v>
      </c>
      <c r="B22" s="19"/>
      <c r="C22" s="19"/>
      <c r="D22" s="18" t="s">
        <v>10</v>
      </c>
      <c r="E22" s="20"/>
    </row>
    <row r="23" spans="1:5" ht="21" customHeight="1">
      <c r="A23" s="18">
        <v>22</v>
      </c>
      <c r="B23" s="19"/>
      <c r="C23" s="19"/>
      <c r="D23" s="18" t="s">
        <v>10</v>
      </c>
      <c r="E23" s="20"/>
    </row>
    <row r="24" spans="1:5" ht="12.75" customHeight="1" hidden="1">
      <c r="A24" s="18"/>
      <c r="B24" s="19" t="s">
        <v>11</v>
      </c>
      <c r="C24" s="19" t="s">
        <v>12</v>
      </c>
      <c r="D24" s="18" t="s">
        <v>10</v>
      </c>
      <c r="E24" s="20"/>
    </row>
    <row r="25" spans="1:5" ht="12.75" customHeight="1" hidden="1">
      <c r="A25" s="18"/>
      <c r="B25" s="19" t="s">
        <v>13</v>
      </c>
      <c r="C25" s="19" t="s">
        <v>12</v>
      </c>
      <c r="D25" s="18" t="s">
        <v>10</v>
      </c>
      <c r="E25" s="20"/>
    </row>
    <row r="26" spans="1:5" ht="12.75" customHeight="1" hidden="1">
      <c r="A26" s="18"/>
      <c r="B26" s="19" t="s">
        <v>14</v>
      </c>
      <c r="C26" s="19" t="s">
        <v>12</v>
      </c>
      <c r="D26" s="18" t="s">
        <v>10</v>
      </c>
      <c r="E26" s="20"/>
    </row>
    <row r="27" spans="1:5" ht="12.75" customHeight="1" hidden="1">
      <c r="A27" s="18"/>
      <c r="B27" s="19" t="s">
        <v>15</v>
      </c>
      <c r="C27" s="19" t="s">
        <v>12</v>
      </c>
      <c r="D27" s="18" t="s">
        <v>10</v>
      </c>
      <c r="E27" s="20"/>
    </row>
    <row r="28" spans="1:5" ht="12.75" customHeight="1" hidden="1">
      <c r="A28" s="18"/>
      <c r="B28" s="19" t="s">
        <v>16</v>
      </c>
      <c r="C28" s="19" t="s">
        <v>12</v>
      </c>
      <c r="D28" s="18" t="s">
        <v>10</v>
      </c>
      <c r="E28" s="20"/>
    </row>
    <row r="29" spans="1:5" ht="12.75" customHeight="1" hidden="1">
      <c r="A29" s="18"/>
      <c r="B29" s="19" t="s">
        <v>17</v>
      </c>
      <c r="C29" s="19" t="s">
        <v>12</v>
      </c>
      <c r="D29" s="18" t="s">
        <v>10</v>
      </c>
      <c r="E29" s="20"/>
    </row>
    <row r="30" spans="1:5" ht="12.75" customHeight="1" hidden="1">
      <c r="A30" s="18"/>
      <c r="B30" s="19" t="s">
        <v>18</v>
      </c>
      <c r="C30" s="19" t="s">
        <v>12</v>
      </c>
      <c r="D30" s="18" t="s">
        <v>10</v>
      </c>
      <c r="E30" s="20"/>
    </row>
    <row r="31" spans="1:5" ht="12.75" customHeight="1" hidden="1">
      <c r="A31" s="18"/>
      <c r="B31" s="19" t="s">
        <v>19</v>
      </c>
      <c r="C31" s="19" t="s">
        <v>12</v>
      </c>
      <c r="D31" s="18" t="s">
        <v>10</v>
      </c>
      <c r="E31" s="20"/>
    </row>
    <row r="32" spans="1:5" ht="12.75" customHeight="1" hidden="1">
      <c r="A32" s="18"/>
      <c r="B32" s="19" t="s">
        <v>20</v>
      </c>
      <c r="C32" s="19" t="s">
        <v>21</v>
      </c>
      <c r="D32" s="18" t="s">
        <v>10</v>
      </c>
      <c r="E32" s="20"/>
    </row>
    <row r="33" spans="1:5" ht="12.75" customHeight="1" hidden="1">
      <c r="A33" s="18"/>
      <c r="B33" s="19" t="s">
        <v>22</v>
      </c>
      <c r="C33" s="19" t="s">
        <v>23</v>
      </c>
      <c r="D33" s="18" t="s">
        <v>10</v>
      </c>
      <c r="E33" s="20"/>
    </row>
    <row r="34" spans="1:5" ht="12.75" customHeight="1" hidden="1">
      <c r="A34" s="18"/>
      <c r="B34" s="19" t="s">
        <v>24</v>
      </c>
      <c r="C34" s="19" t="s">
        <v>25</v>
      </c>
      <c r="D34" s="18" t="s">
        <v>10</v>
      </c>
      <c r="E34" s="20"/>
    </row>
    <row r="35" spans="1:5" ht="21" customHeight="1">
      <c r="A35" s="21"/>
      <c r="B35" s="21"/>
      <c r="C35" s="21"/>
      <c r="D35" s="22"/>
      <c r="E35" s="22"/>
    </row>
    <row r="36" spans="1:5" ht="21" customHeight="1">
      <c r="A36" s="22"/>
      <c r="D36" s="22"/>
      <c r="E36" s="22"/>
    </row>
    <row r="37" spans="1:5" ht="21" customHeight="1">
      <c r="A37" s="22"/>
      <c r="D37" s="22"/>
      <c r="E37" s="22"/>
    </row>
    <row r="38" spans="1:5" ht="21" customHeight="1">
      <c r="A38" s="22"/>
      <c r="D38" s="22"/>
      <c r="E38" s="22"/>
    </row>
    <row r="39" spans="1:5" ht="21" customHeight="1">
      <c r="A39" s="22"/>
      <c r="D39" s="22"/>
      <c r="E39" s="22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7"/>
  <sheetViews>
    <sheetView zoomScale="51" zoomScaleNormal="5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10" sqref="C10"/>
    </sheetView>
  </sheetViews>
  <sheetFormatPr defaultColWidth="9.140625" defaultRowHeight="39.75" customHeight="1"/>
  <cols>
    <col min="1" max="1" width="13.00390625" style="46" customWidth="1"/>
    <col min="2" max="2" width="43.28125" style="46" customWidth="1"/>
    <col min="3" max="3" width="56.7109375" style="46" customWidth="1"/>
    <col min="4" max="9" width="0" style="46" hidden="1" customWidth="1"/>
    <col min="10" max="10" width="20.57421875" style="46" customWidth="1"/>
    <col min="11" max="11" width="0" style="46" hidden="1" customWidth="1"/>
    <col min="12" max="12" width="0" style="47" hidden="1" customWidth="1"/>
    <col min="13" max="13" width="0" style="48" hidden="1" customWidth="1"/>
    <col min="14" max="14" width="18.8515625" style="24" customWidth="1"/>
    <col min="15" max="15" width="43.8515625" style="24" customWidth="1"/>
    <col min="16" max="16" width="0" style="24" hidden="1" customWidth="1"/>
    <col min="17" max="16384" width="9.140625" style="49" customWidth="1"/>
  </cols>
  <sheetData>
    <row r="1" spans="1:16" s="46" customFormat="1" ht="39.75" customHeight="1">
      <c r="A1" s="3" t="s">
        <v>7</v>
      </c>
      <c r="B1" s="3" t="s">
        <v>8</v>
      </c>
      <c r="C1" s="3" t="s">
        <v>74</v>
      </c>
      <c r="D1" s="50" t="s">
        <v>247</v>
      </c>
      <c r="E1" s="50" t="s">
        <v>248</v>
      </c>
      <c r="F1" s="50" t="s">
        <v>249</v>
      </c>
      <c r="G1" s="50" t="s">
        <v>250</v>
      </c>
      <c r="H1" s="50" t="s">
        <v>251</v>
      </c>
      <c r="I1" s="50" t="s">
        <v>252</v>
      </c>
      <c r="J1" s="3" t="s">
        <v>75</v>
      </c>
      <c r="K1" s="50" t="s">
        <v>253</v>
      </c>
      <c r="L1" s="51" t="s">
        <v>4</v>
      </c>
      <c r="M1" s="52" t="s">
        <v>254</v>
      </c>
      <c r="N1" s="41" t="s">
        <v>76</v>
      </c>
      <c r="O1" s="30"/>
      <c r="P1" s="23"/>
    </row>
    <row r="2" spans="1:16" s="13" customFormat="1" ht="39.75" customHeight="1">
      <c r="A2" s="53">
        <v>1</v>
      </c>
      <c r="B2" s="38" t="s">
        <v>255</v>
      </c>
      <c r="C2" s="39" t="s">
        <v>256</v>
      </c>
      <c r="D2" s="43">
        <v>29</v>
      </c>
      <c r="E2" s="43">
        <v>43</v>
      </c>
      <c r="F2" s="43"/>
      <c r="G2" s="43">
        <v>50</v>
      </c>
      <c r="H2" s="43">
        <v>50</v>
      </c>
      <c r="I2" s="43">
        <v>50</v>
      </c>
      <c r="J2" s="43">
        <v>50</v>
      </c>
      <c r="K2" s="43"/>
      <c r="L2" s="54">
        <f>SUM(D2:K2)</f>
        <v>272</v>
      </c>
      <c r="M2" s="55">
        <f>L2-P2</f>
        <v>243</v>
      </c>
      <c r="N2" s="26">
        <f>SUMIF($C$2:$C$125,O2,$J$2:$J$125)</f>
        <v>0</v>
      </c>
      <c r="O2" s="28" t="s">
        <v>105</v>
      </c>
      <c r="P2" s="23">
        <f>MIN(D2,E2,F2,G2,H2,I2,J2,K2)</f>
        <v>29</v>
      </c>
    </row>
    <row r="3" spans="1:16" s="13" customFormat="1" ht="39.75" customHeight="1">
      <c r="A3" s="53">
        <v>2</v>
      </c>
      <c r="B3" s="56" t="s">
        <v>257</v>
      </c>
      <c r="C3" s="32" t="s">
        <v>169</v>
      </c>
      <c r="D3" s="26"/>
      <c r="E3" s="26"/>
      <c r="F3" s="26"/>
      <c r="G3" s="26"/>
      <c r="H3" s="26"/>
      <c r="I3" s="26"/>
      <c r="J3" s="26">
        <v>43</v>
      </c>
      <c r="K3" s="43"/>
      <c r="L3" s="54">
        <f>SUM(D3:K3)</f>
        <v>43</v>
      </c>
      <c r="M3" s="55">
        <f>L3-P3</f>
        <v>0</v>
      </c>
      <c r="N3" s="26">
        <f>SUMIF($C$2:$C$125,O3,$J$2:$J$125)</f>
        <v>0</v>
      </c>
      <c r="O3" s="27" t="s">
        <v>258</v>
      </c>
      <c r="P3" s="23">
        <f>MIN(D3,E3,F3,G3,H3,I3,J3,K3)</f>
        <v>43</v>
      </c>
    </row>
    <row r="4" spans="1:16" s="13" customFormat="1" ht="39.75" customHeight="1">
      <c r="A4" s="53">
        <v>3</v>
      </c>
      <c r="B4" s="38" t="s">
        <v>259</v>
      </c>
      <c r="C4" s="27" t="s">
        <v>260</v>
      </c>
      <c r="D4" s="43"/>
      <c r="E4" s="43">
        <v>23</v>
      </c>
      <c r="F4" s="43">
        <v>32</v>
      </c>
      <c r="G4" s="43">
        <v>43</v>
      </c>
      <c r="H4" s="43">
        <v>43</v>
      </c>
      <c r="I4" s="43">
        <v>37</v>
      </c>
      <c r="J4" s="43">
        <v>37</v>
      </c>
      <c r="K4" s="43"/>
      <c r="L4" s="54">
        <f>SUM(D4:K4)</f>
        <v>215</v>
      </c>
      <c r="M4" s="55">
        <f>L4-P4</f>
        <v>192</v>
      </c>
      <c r="N4" s="26">
        <f>SUMIF($C$2:$C$125,O4,$J$2:$J$125)</f>
        <v>0</v>
      </c>
      <c r="O4" s="27" t="s">
        <v>261</v>
      </c>
      <c r="P4" s="23">
        <f>MIN(D4,E4,F4,G4,H4,I4,J4,K4)</f>
        <v>23</v>
      </c>
    </row>
    <row r="5" spans="1:16" s="13" customFormat="1" ht="39.75" customHeight="1">
      <c r="A5" s="53">
        <v>4</v>
      </c>
      <c r="B5" s="38" t="s">
        <v>262</v>
      </c>
      <c r="C5" s="39" t="s">
        <v>89</v>
      </c>
      <c r="D5" s="57">
        <v>15</v>
      </c>
      <c r="E5" s="43"/>
      <c r="F5" s="43"/>
      <c r="G5" s="43"/>
      <c r="H5" s="43"/>
      <c r="I5" s="43">
        <v>26</v>
      </c>
      <c r="J5" s="43">
        <v>32</v>
      </c>
      <c r="K5" s="43"/>
      <c r="L5" s="54">
        <f>SUM(D5:K5)</f>
        <v>73</v>
      </c>
      <c r="M5" s="55">
        <f>L5-P5</f>
        <v>58</v>
      </c>
      <c r="N5" s="26">
        <f>SUMIF($C$2:$C$125,O5,$J$2:$J$125)</f>
        <v>0</v>
      </c>
      <c r="O5" s="27" t="s">
        <v>263</v>
      </c>
      <c r="P5" s="23">
        <f>MIN(D5,E5,F5,G5,H5,I5,J5,K5)</f>
        <v>15</v>
      </c>
    </row>
    <row r="6" spans="1:16" s="13" customFormat="1" ht="39.75" customHeight="1">
      <c r="A6" s="53">
        <v>5</v>
      </c>
      <c r="B6" s="56" t="s">
        <v>264</v>
      </c>
      <c r="C6" s="58" t="s">
        <v>207</v>
      </c>
      <c r="D6" s="59"/>
      <c r="E6" s="59"/>
      <c r="F6" s="59"/>
      <c r="G6" s="59"/>
      <c r="H6" s="59"/>
      <c r="I6" s="59"/>
      <c r="J6" s="59">
        <v>29</v>
      </c>
      <c r="K6" s="43"/>
      <c r="L6" s="54">
        <f>SUM(D6:K6)</f>
        <v>29</v>
      </c>
      <c r="M6" s="55">
        <f>L6-P6</f>
        <v>0</v>
      </c>
      <c r="N6" s="26">
        <f>SUMIF($C$2:$C$125,O6,$J$2:$J$125)</f>
        <v>0</v>
      </c>
      <c r="O6" s="28" t="s">
        <v>97</v>
      </c>
      <c r="P6" s="23">
        <f>MIN(D6,E6,F6,G6,H6,I6,J6,K6)</f>
        <v>29</v>
      </c>
    </row>
    <row r="7" spans="1:16" s="13" customFormat="1" ht="39.75" customHeight="1">
      <c r="A7" s="53">
        <v>6</v>
      </c>
      <c r="B7" s="56" t="s">
        <v>265</v>
      </c>
      <c r="C7" s="58" t="s">
        <v>82</v>
      </c>
      <c r="D7" s="59"/>
      <c r="E7" s="53"/>
      <c r="F7" s="59"/>
      <c r="G7" s="59"/>
      <c r="H7" s="59"/>
      <c r="I7" s="59">
        <v>19</v>
      </c>
      <c r="J7" s="59">
        <v>26</v>
      </c>
      <c r="K7" s="43"/>
      <c r="L7" s="54">
        <f>SUM(D7:K7)</f>
        <v>45</v>
      </c>
      <c r="M7" s="55">
        <f>L7-P7</f>
        <v>26</v>
      </c>
      <c r="N7" s="26">
        <f>SUMIF($C$2:$C$125,O7,$J$2:$J$125)</f>
        <v>0</v>
      </c>
      <c r="O7" s="27" t="s">
        <v>266</v>
      </c>
      <c r="P7" s="23">
        <f>MIN(D7,E7,F7,G7,H7,I7,J7,K7)</f>
        <v>19</v>
      </c>
    </row>
    <row r="8" spans="1:16" s="13" customFormat="1" ht="39.75" customHeight="1">
      <c r="A8" s="53">
        <v>7</v>
      </c>
      <c r="B8" s="56" t="s">
        <v>267</v>
      </c>
      <c r="C8" s="58" t="s">
        <v>89</v>
      </c>
      <c r="D8" s="59"/>
      <c r="E8" s="59"/>
      <c r="F8" s="59"/>
      <c r="G8" s="59"/>
      <c r="H8" s="59"/>
      <c r="I8" s="59"/>
      <c r="J8" s="59">
        <v>24</v>
      </c>
      <c r="K8" s="43"/>
      <c r="L8" s="54">
        <f>SUM(D8:K8)</f>
        <v>24</v>
      </c>
      <c r="M8" s="55">
        <f>L8-P8</f>
        <v>0</v>
      </c>
      <c r="N8" s="26">
        <f>SUMIF($C$2:$C$125,O8,$J$2:$J$125)</f>
        <v>36</v>
      </c>
      <c r="O8" s="27" t="s">
        <v>79</v>
      </c>
      <c r="P8" s="23">
        <f>MIN(D8,E8,F8,G8,H8,I8,J8,K8)</f>
        <v>24</v>
      </c>
    </row>
    <row r="9" spans="1:16" s="13" customFormat="1" ht="39.75" customHeight="1">
      <c r="A9" s="53">
        <v>8</v>
      </c>
      <c r="B9" s="60" t="s">
        <v>268</v>
      </c>
      <c r="C9" s="27" t="s">
        <v>240</v>
      </c>
      <c r="D9" s="59"/>
      <c r="E9" s="59"/>
      <c r="F9" s="59"/>
      <c r="G9" s="59"/>
      <c r="H9" s="59"/>
      <c r="I9" s="59"/>
      <c r="J9" s="59">
        <v>23</v>
      </c>
      <c r="K9" s="43"/>
      <c r="L9" s="54">
        <f>SUM(D9:K9)</f>
        <v>23</v>
      </c>
      <c r="M9" s="55">
        <f>L9-P9</f>
        <v>0</v>
      </c>
      <c r="N9" s="26">
        <f>SUMIF($C$2:$C$125,O9,$J$2:$J$125)</f>
        <v>0</v>
      </c>
      <c r="O9" s="27" t="s">
        <v>78</v>
      </c>
      <c r="P9" s="23">
        <f>MIN(D9,E9,F9,G9,H9,I9,J9,K9)</f>
        <v>23</v>
      </c>
    </row>
    <row r="10" spans="1:16" s="13" customFormat="1" ht="39.75" customHeight="1">
      <c r="A10" s="53">
        <v>9</v>
      </c>
      <c r="B10" s="56" t="s">
        <v>269</v>
      </c>
      <c r="C10" s="58" t="s">
        <v>270</v>
      </c>
      <c r="D10" s="59"/>
      <c r="E10" s="53"/>
      <c r="F10" s="53"/>
      <c r="G10" s="53"/>
      <c r="H10" s="53"/>
      <c r="I10" s="53"/>
      <c r="J10" s="53">
        <v>22</v>
      </c>
      <c r="K10" s="43"/>
      <c r="L10" s="54">
        <f>SUM(D10:K10)</f>
        <v>22</v>
      </c>
      <c r="M10" s="55">
        <f>L10-P10</f>
        <v>0</v>
      </c>
      <c r="N10" s="26">
        <f>SUMIF($C$2:$C$125,O10,$J$2:$J$125)</f>
        <v>0</v>
      </c>
      <c r="O10" s="27" t="s">
        <v>271</v>
      </c>
      <c r="P10" s="23">
        <f>MIN(D10,E10,F10,G10,H10,I10,J10,K10)</f>
        <v>22</v>
      </c>
    </row>
    <row r="11" spans="1:16" s="13" customFormat="1" ht="39.75" customHeight="1">
      <c r="A11" s="53">
        <v>10</v>
      </c>
      <c r="B11" s="56" t="s">
        <v>272</v>
      </c>
      <c r="C11" s="58" t="s">
        <v>270</v>
      </c>
      <c r="D11" s="59"/>
      <c r="E11" s="59"/>
      <c r="F11" s="59"/>
      <c r="G11" s="59"/>
      <c r="H11" s="59"/>
      <c r="I11" s="59"/>
      <c r="J11" s="59">
        <v>21</v>
      </c>
      <c r="K11" s="43"/>
      <c r="L11" s="54">
        <f>SUM(D11:K11)</f>
        <v>21</v>
      </c>
      <c r="M11" s="55">
        <f>L11-P11</f>
        <v>0</v>
      </c>
      <c r="N11" s="26">
        <f>SUMIF($C$2:$C$125,O11,$J$2:$J$125)</f>
        <v>0</v>
      </c>
      <c r="O11" s="27" t="s">
        <v>273</v>
      </c>
      <c r="P11" s="23">
        <f>MIN(D11,E11,F11,G11,H11,I11,J11,K11)</f>
        <v>21</v>
      </c>
    </row>
    <row r="12" spans="1:16" s="13" customFormat="1" ht="39.75" customHeight="1">
      <c r="A12" s="53">
        <v>11</v>
      </c>
      <c r="B12" s="56" t="s">
        <v>274</v>
      </c>
      <c r="C12" s="61" t="s">
        <v>89</v>
      </c>
      <c r="D12" s="59"/>
      <c r="E12" s="59"/>
      <c r="F12" s="59"/>
      <c r="G12" s="59"/>
      <c r="H12" s="59"/>
      <c r="I12" s="59"/>
      <c r="J12" s="59">
        <v>20</v>
      </c>
      <c r="K12" s="43"/>
      <c r="L12" s="54">
        <f>SUM(D12:K12)</f>
        <v>20</v>
      </c>
      <c r="M12" s="55">
        <f>L12-P12</f>
        <v>0</v>
      </c>
      <c r="N12" s="26">
        <f>SUMIF($C$2:$C$125,O12,$J$2:$J$125)</f>
        <v>0</v>
      </c>
      <c r="O12" s="27" t="s">
        <v>200</v>
      </c>
      <c r="P12" s="23">
        <f>MIN(D12,E12,F12,G12,H12,I12,J12,K12)</f>
        <v>20</v>
      </c>
    </row>
    <row r="13" spans="1:16" s="13" customFormat="1" ht="39.75" customHeight="1">
      <c r="A13" s="53">
        <v>12</v>
      </c>
      <c r="B13" s="38" t="s">
        <v>275</v>
      </c>
      <c r="C13" s="45" t="s">
        <v>79</v>
      </c>
      <c r="D13" s="57">
        <v>17</v>
      </c>
      <c r="E13" s="43">
        <v>17</v>
      </c>
      <c r="F13" s="43">
        <v>23</v>
      </c>
      <c r="G13" s="43">
        <v>29</v>
      </c>
      <c r="H13" s="43">
        <v>32</v>
      </c>
      <c r="I13" s="43">
        <v>24</v>
      </c>
      <c r="J13" s="43">
        <v>19</v>
      </c>
      <c r="K13" s="43"/>
      <c r="L13" s="54">
        <f>SUM(D13:K13)</f>
        <v>161</v>
      </c>
      <c r="M13" s="55">
        <f>L13-P13</f>
        <v>144</v>
      </c>
      <c r="N13" s="26">
        <f>SUMIF($C$2:$C$125,O13,$J$2:$J$125)</f>
        <v>0</v>
      </c>
      <c r="O13" s="27" t="s">
        <v>276</v>
      </c>
      <c r="P13" s="23">
        <f>MIN(D13,E13,F13,G13,H13,I13,J13,K13)</f>
        <v>17</v>
      </c>
    </row>
    <row r="14" spans="1:16" s="13" customFormat="1" ht="39.75" customHeight="1">
      <c r="A14" s="53">
        <v>13</v>
      </c>
      <c r="B14" s="38" t="s">
        <v>277</v>
      </c>
      <c r="C14" s="39" t="s">
        <v>270</v>
      </c>
      <c r="D14" s="57">
        <v>16</v>
      </c>
      <c r="E14" s="43"/>
      <c r="F14" s="43"/>
      <c r="G14" s="43">
        <v>37</v>
      </c>
      <c r="H14" s="43"/>
      <c r="I14" s="43"/>
      <c r="J14" s="43">
        <v>18</v>
      </c>
      <c r="K14" s="43"/>
      <c r="L14" s="54">
        <f>SUM(D14:K14)</f>
        <v>71</v>
      </c>
      <c r="M14" s="55">
        <f>L14-P14</f>
        <v>55</v>
      </c>
      <c r="N14" s="26">
        <f>SUMIF($C$2:$C$125,O14,$J$2:$J$125)</f>
        <v>0</v>
      </c>
      <c r="O14" s="27" t="s">
        <v>278</v>
      </c>
      <c r="P14" s="23">
        <f>MIN(D14,E14,F14,G14,H14,I14,J14,K14)</f>
        <v>16</v>
      </c>
    </row>
    <row r="15" spans="1:16" s="13" customFormat="1" ht="39.75" customHeight="1">
      <c r="A15" s="53">
        <v>14</v>
      </c>
      <c r="B15" s="38" t="s">
        <v>279</v>
      </c>
      <c r="C15" s="45" t="s">
        <v>79</v>
      </c>
      <c r="D15" s="57">
        <v>18</v>
      </c>
      <c r="E15" s="43">
        <v>26</v>
      </c>
      <c r="F15" s="43"/>
      <c r="G15" s="43">
        <v>32</v>
      </c>
      <c r="H15" s="43">
        <v>37</v>
      </c>
      <c r="I15" s="43">
        <v>29</v>
      </c>
      <c r="J15" s="43">
        <v>17</v>
      </c>
      <c r="K15" s="59"/>
      <c r="L15" s="62">
        <f>SUM(D15:K15)</f>
        <v>159</v>
      </c>
      <c r="M15" s="55">
        <f>L15-P15</f>
        <v>142</v>
      </c>
      <c r="N15" s="26">
        <f>SUMIF($C$2:$C$125,O15,$J$2:$J$125)</f>
        <v>61</v>
      </c>
      <c r="O15" s="27" t="s">
        <v>270</v>
      </c>
      <c r="P15" s="23">
        <f>MIN(D15,E15,F15,G15,H15,I15,J15,K15)</f>
        <v>17</v>
      </c>
    </row>
    <row r="16" spans="1:16" s="13" customFormat="1" ht="39.75" customHeight="1">
      <c r="A16" s="53">
        <v>15</v>
      </c>
      <c r="B16" s="38" t="s">
        <v>280</v>
      </c>
      <c r="C16" s="39" t="s">
        <v>89</v>
      </c>
      <c r="D16" s="43"/>
      <c r="E16" s="43"/>
      <c r="F16" s="43">
        <v>16</v>
      </c>
      <c r="G16" s="43"/>
      <c r="H16" s="43"/>
      <c r="I16" s="43"/>
      <c r="J16" s="43"/>
      <c r="K16" s="43"/>
      <c r="L16" s="54">
        <f>SUM(D16:K16)</f>
        <v>16</v>
      </c>
      <c r="M16" s="55">
        <f>L16-P16</f>
        <v>0</v>
      </c>
      <c r="N16" s="26">
        <f>SUMIF($C$2:$C$125,O16,$J$2:$J$125)</f>
        <v>0</v>
      </c>
      <c r="O16" s="27" t="s">
        <v>281</v>
      </c>
      <c r="P16" s="23">
        <f>MIN(D16,E16,F16,G16,H16,I16,J16,K16)</f>
        <v>16</v>
      </c>
    </row>
    <row r="17" spans="1:16" s="13" customFormat="1" ht="39.75" customHeight="1">
      <c r="A17" s="53">
        <v>16</v>
      </c>
      <c r="B17" s="56" t="s">
        <v>282</v>
      </c>
      <c r="C17" s="27" t="s">
        <v>89</v>
      </c>
      <c r="D17" s="59"/>
      <c r="E17" s="59"/>
      <c r="F17" s="53"/>
      <c r="G17" s="53"/>
      <c r="H17" s="53"/>
      <c r="I17" s="53">
        <v>18</v>
      </c>
      <c r="J17" s="53"/>
      <c r="K17" s="43"/>
      <c r="L17" s="54">
        <f>SUM(D17:K17)</f>
        <v>18</v>
      </c>
      <c r="M17" s="55">
        <f>L17-P17</f>
        <v>0</v>
      </c>
      <c r="N17" s="26">
        <f>SUMIF($C$2:$C$125,O17,$J$2:$J$125)</f>
        <v>0</v>
      </c>
      <c r="O17" s="27" t="s">
        <v>283</v>
      </c>
      <c r="P17" s="23">
        <f>MIN(D17,E17,F17,G17,H17,I17,J17,K17)</f>
        <v>18</v>
      </c>
    </row>
    <row r="18" spans="1:16" s="13" customFormat="1" ht="39.75" customHeight="1">
      <c r="A18" s="53">
        <v>17</v>
      </c>
      <c r="B18" s="38" t="s">
        <v>284</v>
      </c>
      <c r="C18" s="27" t="s">
        <v>285</v>
      </c>
      <c r="D18" s="43"/>
      <c r="E18" s="43">
        <v>8</v>
      </c>
      <c r="F18" s="43"/>
      <c r="G18" s="43"/>
      <c r="H18" s="43"/>
      <c r="I18" s="43"/>
      <c r="J18" s="43"/>
      <c r="K18" s="26"/>
      <c r="L18" s="54">
        <f>SUM(D18:K18)</f>
        <v>8</v>
      </c>
      <c r="M18" s="55">
        <f>L18-P18</f>
        <v>0</v>
      </c>
      <c r="N18" s="26">
        <f>SUMIF($C$2:$C$125,O18,$J$2:$J$125)</f>
        <v>0</v>
      </c>
      <c r="O18" s="27" t="s">
        <v>286</v>
      </c>
      <c r="P18" s="23">
        <f>MIN(D18,E18,F18,G18,H18,I18,J18,K18)</f>
        <v>8</v>
      </c>
    </row>
    <row r="19" spans="1:16" s="13" customFormat="1" ht="39.75" customHeight="1">
      <c r="A19" s="53">
        <v>18</v>
      </c>
      <c r="B19" s="38" t="s">
        <v>287</v>
      </c>
      <c r="C19" s="39" t="s">
        <v>89</v>
      </c>
      <c r="D19" s="57">
        <v>7</v>
      </c>
      <c r="E19" s="26"/>
      <c r="F19" s="43"/>
      <c r="G19" s="43"/>
      <c r="H19" s="43"/>
      <c r="I19" s="43"/>
      <c r="J19" s="43"/>
      <c r="K19" s="59"/>
      <c r="L19" s="62">
        <f>SUM(D19:K19)</f>
        <v>7</v>
      </c>
      <c r="M19" s="55">
        <f>L19-P19</f>
        <v>0</v>
      </c>
      <c r="N19" s="26">
        <f>SUMIF($C$2:$C$125,O19,$J$2:$J$125)</f>
        <v>0</v>
      </c>
      <c r="O19" s="27" t="s">
        <v>288</v>
      </c>
      <c r="P19" s="23">
        <f>MIN(D19,E19,F19,G19,H19,I19,J19,K19)</f>
        <v>7</v>
      </c>
    </row>
    <row r="20" spans="1:16" s="13" customFormat="1" ht="39.75" customHeight="1">
      <c r="A20" s="53">
        <v>19</v>
      </c>
      <c r="B20" s="60" t="s">
        <v>289</v>
      </c>
      <c r="C20" s="58" t="s">
        <v>89</v>
      </c>
      <c r="D20" s="59"/>
      <c r="E20" s="53"/>
      <c r="F20" s="59"/>
      <c r="G20" s="59"/>
      <c r="H20" s="59"/>
      <c r="I20" s="59">
        <v>17</v>
      </c>
      <c r="J20" s="59"/>
      <c r="K20" s="43"/>
      <c r="L20" s="54">
        <f>SUM(D20:K20)</f>
        <v>17</v>
      </c>
      <c r="M20" s="55">
        <f>L20-P20</f>
        <v>0</v>
      </c>
      <c r="N20" s="26">
        <f>SUMIF($C$2:$C$125,O20,$J$2:$J$125)</f>
        <v>29</v>
      </c>
      <c r="O20" s="28" t="s">
        <v>207</v>
      </c>
      <c r="P20" s="23">
        <f>MIN(D20,E20,F20,G20,H20,I20,J20,K20)</f>
        <v>17</v>
      </c>
    </row>
    <row r="21" spans="1:16" ht="39.75" customHeight="1">
      <c r="A21" s="53">
        <v>20</v>
      </c>
      <c r="B21" s="38" t="s">
        <v>290</v>
      </c>
      <c r="C21" s="39" t="s">
        <v>261</v>
      </c>
      <c r="D21" s="43"/>
      <c r="E21" s="43">
        <v>32</v>
      </c>
      <c r="F21" s="43">
        <v>37</v>
      </c>
      <c r="G21" s="43"/>
      <c r="H21" s="43"/>
      <c r="I21" s="43"/>
      <c r="J21" s="43"/>
      <c r="K21" s="43"/>
      <c r="L21" s="54">
        <f>SUM(D21:K21)</f>
        <v>69</v>
      </c>
      <c r="M21" s="55">
        <f>L21-P21</f>
        <v>37</v>
      </c>
      <c r="N21" s="26">
        <f>SUMIF($C$2:$C$125,O21,$J$2:$J$125)</f>
        <v>0</v>
      </c>
      <c r="O21" s="32" t="s">
        <v>291</v>
      </c>
      <c r="P21" s="23">
        <f>MIN(D21,E21,F21,G21,H21,I21,J21,K21)</f>
        <v>32</v>
      </c>
    </row>
    <row r="22" spans="1:16" ht="39.75" customHeight="1">
      <c r="A22" s="53">
        <v>21</v>
      </c>
      <c r="B22" s="56" t="s">
        <v>292</v>
      </c>
      <c r="C22" s="58" t="s">
        <v>89</v>
      </c>
      <c r="D22" s="59"/>
      <c r="E22" s="59"/>
      <c r="F22" s="53"/>
      <c r="G22" s="53"/>
      <c r="H22" s="53">
        <v>22</v>
      </c>
      <c r="I22" s="53"/>
      <c r="J22" s="53"/>
      <c r="K22" s="26"/>
      <c r="L22" s="54">
        <f>SUM(D22:K22)</f>
        <v>22</v>
      </c>
      <c r="M22" s="55">
        <f>L22-P22</f>
        <v>0</v>
      </c>
      <c r="N22" s="26">
        <f>SUMIF($C$2:$C$125,O22,$J$2:$J$125)</f>
        <v>0</v>
      </c>
      <c r="O22" s="32" t="s">
        <v>293</v>
      </c>
      <c r="P22" s="23">
        <f>MIN(D22,E22,F22,G22,H22,I22,J22,K22)</f>
        <v>22</v>
      </c>
    </row>
    <row r="23" spans="1:16" ht="39.75" customHeight="1">
      <c r="A23" s="53">
        <v>22</v>
      </c>
      <c r="B23" s="38" t="s">
        <v>294</v>
      </c>
      <c r="C23" s="39" t="s">
        <v>89</v>
      </c>
      <c r="D23" s="57">
        <v>9</v>
      </c>
      <c r="E23" s="26"/>
      <c r="F23" s="43"/>
      <c r="G23" s="43"/>
      <c r="H23" s="43"/>
      <c r="I23" s="43"/>
      <c r="J23" s="43"/>
      <c r="K23" s="26"/>
      <c r="L23" s="54">
        <f>SUM(D23:K23)</f>
        <v>9</v>
      </c>
      <c r="M23" s="55">
        <f>L23-P23</f>
        <v>0</v>
      </c>
      <c r="N23" s="26">
        <f>SUMIF($C$2:$C$125,O23,$J$2:$J$125)</f>
        <v>0</v>
      </c>
      <c r="O23" s="40" t="s">
        <v>295</v>
      </c>
      <c r="P23" s="23">
        <f>MIN(D23,E23,F23,G23,H23,I23,J23,K23)</f>
        <v>9</v>
      </c>
    </row>
    <row r="24" spans="1:16" ht="39.75" customHeight="1">
      <c r="A24" s="53">
        <v>23</v>
      </c>
      <c r="B24" s="38" t="s">
        <v>296</v>
      </c>
      <c r="C24" s="39" t="s">
        <v>89</v>
      </c>
      <c r="D24" s="57">
        <v>4</v>
      </c>
      <c r="E24" s="43"/>
      <c r="F24" s="43"/>
      <c r="G24" s="43"/>
      <c r="H24" s="43"/>
      <c r="I24" s="43"/>
      <c r="J24" s="43"/>
      <c r="K24" s="26"/>
      <c r="L24" s="54">
        <f>SUM(D24:K24)</f>
        <v>4</v>
      </c>
      <c r="M24" s="55">
        <f>L24-P24</f>
        <v>0</v>
      </c>
      <c r="N24" s="26">
        <f>SUMIF($C$2:$C$125,O24,$J$2:$J$125)</f>
        <v>0</v>
      </c>
      <c r="O24" s="29" t="s">
        <v>297</v>
      </c>
      <c r="P24" s="23">
        <f>MIN(D24,E24,F24,G24,H24,I24,J24,K24)</f>
        <v>4</v>
      </c>
    </row>
    <row r="25" spans="1:16" ht="39.75" customHeight="1">
      <c r="A25" s="53">
        <v>24</v>
      </c>
      <c r="B25" s="38" t="s">
        <v>298</v>
      </c>
      <c r="C25" s="39" t="s">
        <v>261</v>
      </c>
      <c r="D25" s="43"/>
      <c r="E25" s="43">
        <v>24</v>
      </c>
      <c r="F25" s="43"/>
      <c r="G25" s="43"/>
      <c r="H25" s="43"/>
      <c r="I25" s="43"/>
      <c r="J25" s="43"/>
      <c r="K25" s="43"/>
      <c r="L25" s="54">
        <f>SUM(D25:K25)</f>
        <v>24</v>
      </c>
      <c r="M25" s="55">
        <f>L25-P25</f>
        <v>0</v>
      </c>
      <c r="N25" s="26">
        <f>SUMIF($C$2:$C$125,O25,$J$2:$J$125)</f>
        <v>0</v>
      </c>
      <c r="O25" s="29" t="s">
        <v>299</v>
      </c>
      <c r="P25" s="23">
        <f>MIN(D25,E25,F25,G25,H25,I25,J25,K25)</f>
        <v>24</v>
      </c>
    </row>
    <row r="26" spans="1:16" ht="39.75" customHeight="1">
      <c r="A26" s="53">
        <v>25</v>
      </c>
      <c r="B26" s="38" t="s">
        <v>300</v>
      </c>
      <c r="C26" s="39" t="s">
        <v>89</v>
      </c>
      <c r="D26" s="43"/>
      <c r="E26" s="43">
        <v>7</v>
      </c>
      <c r="F26" s="43"/>
      <c r="G26" s="43"/>
      <c r="H26" s="43"/>
      <c r="I26" s="43"/>
      <c r="J26" s="43"/>
      <c r="K26" s="43"/>
      <c r="L26" s="54">
        <f>SUM(D26:K26)</f>
        <v>7</v>
      </c>
      <c r="M26" s="55">
        <f>L26-P26</f>
        <v>0</v>
      </c>
      <c r="N26" s="26">
        <f>SUMIF($C$2:$C$125,O26,$J$2:$J$125)</f>
        <v>0</v>
      </c>
      <c r="O26" s="27" t="s">
        <v>301</v>
      </c>
      <c r="P26" s="23">
        <f>MIN(D26,E26,F26,G26,H26,I26,J26,K26)</f>
        <v>7</v>
      </c>
    </row>
    <row r="27" spans="1:16" ht="39.75" customHeight="1">
      <c r="A27" s="53">
        <v>26</v>
      </c>
      <c r="B27" s="38" t="s">
        <v>302</v>
      </c>
      <c r="C27" s="39" t="s">
        <v>303</v>
      </c>
      <c r="D27" s="57">
        <v>50</v>
      </c>
      <c r="E27" s="26"/>
      <c r="F27" s="26"/>
      <c r="G27" s="26"/>
      <c r="H27" s="26"/>
      <c r="I27" s="26"/>
      <c r="J27" s="26"/>
      <c r="K27" s="43"/>
      <c r="L27" s="54">
        <f>SUM(D27:K27)</f>
        <v>50</v>
      </c>
      <c r="M27" s="55">
        <f>L27-P27</f>
        <v>0</v>
      </c>
      <c r="N27" s="26">
        <f>SUMIF($C$2:$C$125,O27,$J$2:$J$125)</f>
        <v>0</v>
      </c>
      <c r="O27" s="27" t="s">
        <v>304</v>
      </c>
      <c r="P27" s="23">
        <f>MIN(D27,E27,F27,G27,H27,I27,J27,K27)</f>
        <v>50</v>
      </c>
    </row>
    <row r="28" spans="1:16" ht="39.75" customHeight="1">
      <c r="A28" s="53">
        <v>27</v>
      </c>
      <c r="B28" s="38" t="s">
        <v>305</v>
      </c>
      <c r="C28" s="39" t="s">
        <v>89</v>
      </c>
      <c r="D28" s="43"/>
      <c r="E28" s="43">
        <v>22</v>
      </c>
      <c r="F28" s="43"/>
      <c r="G28" s="43"/>
      <c r="H28" s="43"/>
      <c r="I28" s="43"/>
      <c r="J28" s="43"/>
      <c r="K28" s="26"/>
      <c r="L28" s="54">
        <f>SUM(D28:K28)</f>
        <v>22</v>
      </c>
      <c r="M28" s="55">
        <f>L28-P28</f>
        <v>0</v>
      </c>
      <c r="N28" s="26">
        <f>SUMIF($C$2:$C$125,O28,$J$2:$J$125)</f>
        <v>0</v>
      </c>
      <c r="O28" s="27" t="s">
        <v>306</v>
      </c>
      <c r="P28" s="23">
        <f>MIN(D28,E28,F28,G28,H28,I28,J28,K28)</f>
        <v>22</v>
      </c>
    </row>
    <row r="29" spans="1:16" ht="39.75" customHeight="1">
      <c r="A29" s="53">
        <v>28</v>
      </c>
      <c r="B29" s="38" t="s">
        <v>307</v>
      </c>
      <c r="C29" s="39" t="s">
        <v>308</v>
      </c>
      <c r="D29" s="57">
        <v>21</v>
      </c>
      <c r="E29" s="26"/>
      <c r="F29" s="26"/>
      <c r="G29" s="26"/>
      <c r="H29" s="26"/>
      <c r="I29" s="26"/>
      <c r="J29" s="26"/>
      <c r="K29" s="43"/>
      <c r="L29" s="54">
        <f>SUM(D29:K29)</f>
        <v>21</v>
      </c>
      <c r="M29" s="55">
        <f>L29-P29</f>
        <v>0</v>
      </c>
      <c r="N29" s="26">
        <f>SUMIF($C$2:$C$125,O29,$J$2:$J$125)</f>
        <v>0</v>
      </c>
      <c r="O29" s="27" t="s">
        <v>309</v>
      </c>
      <c r="P29" s="23">
        <f>MIN(D29,E29,F29,G29,H29,I29,J29,K29)</f>
        <v>21</v>
      </c>
    </row>
    <row r="30" spans="1:16" ht="39.75" customHeight="1">
      <c r="A30" s="53">
        <v>29</v>
      </c>
      <c r="B30" s="38" t="s">
        <v>310</v>
      </c>
      <c r="C30" s="39" t="s">
        <v>311</v>
      </c>
      <c r="D30" s="26"/>
      <c r="E30" s="26"/>
      <c r="F30" s="43">
        <v>20</v>
      </c>
      <c r="G30" s="43"/>
      <c r="H30" s="43"/>
      <c r="I30" s="43"/>
      <c r="J30" s="43"/>
      <c r="K30" s="59"/>
      <c r="L30" s="62">
        <f>SUM(D30:K30)</f>
        <v>20</v>
      </c>
      <c r="M30" s="55">
        <f>L30-P30</f>
        <v>0</v>
      </c>
      <c r="N30" s="26">
        <f>SUMIF($C$2:$C$125,O30,$J$2:$J$125)</f>
        <v>0</v>
      </c>
      <c r="O30" s="27" t="s">
        <v>312</v>
      </c>
      <c r="P30" s="23">
        <f>MIN(D30,E30,F30,G30,H30,I30,J30,K30)</f>
        <v>20</v>
      </c>
    </row>
    <row r="31" spans="1:16" ht="39.75" customHeight="1">
      <c r="A31" s="53">
        <v>30</v>
      </c>
      <c r="B31" s="38" t="s">
        <v>313</v>
      </c>
      <c r="C31" s="39" t="s">
        <v>89</v>
      </c>
      <c r="D31" s="57">
        <v>8</v>
      </c>
      <c r="E31" s="26"/>
      <c r="F31" s="26"/>
      <c r="G31" s="26"/>
      <c r="H31" s="26"/>
      <c r="I31" s="26"/>
      <c r="J31" s="26"/>
      <c r="K31" s="26"/>
      <c r="L31" s="54">
        <f>SUM(D31:K31)</f>
        <v>8</v>
      </c>
      <c r="M31" s="55">
        <f>L31-P31</f>
        <v>0</v>
      </c>
      <c r="N31" s="26">
        <f>SUMIF($C$2:$C$125,O31,$J$2:$J$125)</f>
        <v>0</v>
      </c>
      <c r="O31" s="27" t="s">
        <v>314</v>
      </c>
      <c r="P31" s="23">
        <f>MIN(D31,E31,F31,G31,H31,I31,J31,K31)</f>
        <v>8</v>
      </c>
    </row>
    <row r="32" spans="1:16" ht="39.75" customHeight="1">
      <c r="A32" s="53">
        <v>31</v>
      </c>
      <c r="B32" s="38" t="s">
        <v>315</v>
      </c>
      <c r="C32" s="39" t="s">
        <v>89</v>
      </c>
      <c r="D32" s="57">
        <v>14</v>
      </c>
      <c r="E32" s="43"/>
      <c r="F32" s="43"/>
      <c r="G32" s="43"/>
      <c r="H32" s="43"/>
      <c r="I32" s="43"/>
      <c r="J32" s="43"/>
      <c r="K32" s="26"/>
      <c r="L32" s="54">
        <f>SUM(D32:K32)</f>
        <v>14</v>
      </c>
      <c r="M32" s="55">
        <f>L32-P32</f>
        <v>0</v>
      </c>
      <c r="N32" s="26">
        <f>SUMIF($C$2:$C$125,O32,$J$2:$J$125)</f>
        <v>0</v>
      </c>
      <c r="O32" s="63" t="s">
        <v>316</v>
      </c>
      <c r="P32" s="23">
        <f>MIN(D32,E32,F32,G32,H32,I32,J32,K32)</f>
        <v>14</v>
      </c>
    </row>
    <row r="33" spans="1:16" ht="39.75" customHeight="1">
      <c r="A33" s="53">
        <v>32</v>
      </c>
      <c r="B33" s="38" t="s">
        <v>317</v>
      </c>
      <c r="C33" s="39" t="s">
        <v>318</v>
      </c>
      <c r="D33" s="57">
        <v>23</v>
      </c>
      <c r="E33" s="26"/>
      <c r="F33" s="26"/>
      <c r="G33" s="26"/>
      <c r="H33" s="26"/>
      <c r="I33" s="26"/>
      <c r="J33" s="26"/>
      <c r="K33" s="43"/>
      <c r="L33" s="54">
        <f>SUM(D33:K33)</f>
        <v>23</v>
      </c>
      <c r="M33" s="55">
        <f>L33-P33</f>
        <v>0</v>
      </c>
      <c r="N33" s="26">
        <f>SUMIF($C$2:$C$125,O33,$J$2:$J$125)</f>
        <v>0</v>
      </c>
      <c r="O33" s="63" t="s">
        <v>319</v>
      </c>
      <c r="P33" s="23">
        <f>MIN(D33,E33,F33,G33,H33,I33,J33,K33)</f>
        <v>23</v>
      </c>
    </row>
    <row r="34" spans="1:16" ht="39.75" customHeight="1">
      <c r="A34" s="53">
        <v>33</v>
      </c>
      <c r="B34" s="38" t="s">
        <v>320</v>
      </c>
      <c r="C34" s="39" t="s">
        <v>261</v>
      </c>
      <c r="D34" s="43"/>
      <c r="E34" s="43">
        <v>50</v>
      </c>
      <c r="F34" s="43">
        <v>50</v>
      </c>
      <c r="G34" s="43"/>
      <c r="H34" s="43"/>
      <c r="I34" s="43"/>
      <c r="J34" s="43"/>
      <c r="K34" s="26"/>
      <c r="L34" s="54">
        <f>SUM(D34:K34)</f>
        <v>100</v>
      </c>
      <c r="M34" s="55">
        <f>L34-P34</f>
        <v>50</v>
      </c>
      <c r="N34" s="26">
        <f>SUMIF($C$2:$C$125,O34,$J$2:$J$125)</f>
        <v>0</v>
      </c>
      <c r="O34" s="29" t="s">
        <v>321</v>
      </c>
      <c r="P34" s="23">
        <f>MIN(D34,E34,F34,G34,H34,I34,J34,K34)</f>
        <v>50</v>
      </c>
    </row>
    <row r="35" spans="1:16" ht="39.75" customHeight="1">
      <c r="A35" s="53">
        <v>34</v>
      </c>
      <c r="B35" s="38" t="s">
        <v>322</v>
      </c>
      <c r="C35" s="39" t="s">
        <v>97</v>
      </c>
      <c r="D35" s="57">
        <v>26</v>
      </c>
      <c r="E35" s="43"/>
      <c r="F35" s="43"/>
      <c r="G35" s="43"/>
      <c r="H35" s="43"/>
      <c r="I35" s="43"/>
      <c r="J35" s="43"/>
      <c r="K35" s="59"/>
      <c r="L35" s="62">
        <f>SUM(D35:K35)</f>
        <v>26</v>
      </c>
      <c r="M35" s="55">
        <f>L35-P35</f>
        <v>0</v>
      </c>
      <c r="N35" s="26">
        <f>SUMIF($C$2:$C$125,O35,$J$2:$J$125)</f>
        <v>26</v>
      </c>
      <c r="O35" s="29" t="s">
        <v>82</v>
      </c>
      <c r="P35" s="23">
        <f>MIN(D35,E35,F35,G35,H35,I35,J35,K35)</f>
        <v>26</v>
      </c>
    </row>
    <row r="36" spans="1:16" ht="39.75" customHeight="1">
      <c r="A36" s="53">
        <v>35</v>
      </c>
      <c r="B36" s="38" t="s">
        <v>323</v>
      </c>
      <c r="C36" s="27" t="s">
        <v>89</v>
      </c>
      <c r="D36" s="26"/>
      <c r="E36" s="26"/>
      <c r="F36" s="43">
        <v>24</v>
      </c>
      <c r="G36" s="43"/>
      <c r="H36" s="43"/>
      <c r="I36" s="43"/>
      <c r="J36" s="43"/>
      <c r="K36" s="43"/>
      <c r="L36" s="54">
        <f>SUM(D36:K36)</f>
        <v>24</v>
      </c>
      <c r="M36" s="55">
        <f>L36-P36</f>
        <v>0</v>
      </c>
      <c r="N36" s="26">
        <f>SUMIF($C$2:$C$125,O36,$J$2:$J$125)</f>
        <v>0</v>
      </c>
      <c r="O36" s="24" t="s">
        <v>324</v>
      </c>
      <c r="P36" s="23">
        <f>MIN(D36,E36,F36,G36,H36,I36,J36,K36)</f>
        <v>24</v>
      </c>
    </row>
    <row r="37" spans="1:16" ht="39.75" customHeight="1">
      <c r="A37" s="53">
        <v>36</v>
      </c>
      <c r="B37" s="38" t="s">
        <v>325</v>
      </c>
      <c r="C37" s="39" t="s">
        <v>311</v>
      </c>
      <c r="D37" s="43"/>
      <c r="E37" s="43"/>
      <c r="F37" s="43">
        <v>17</v>
      </c>
      <c r="G37" s="43"/>
      <c r="H37" s="43"/>
      <c r="I37" s="43"/>
      <c r="J37" s="43"/>
      <c r="K37" s="43"/>
      <c r="L37" s="54">
        <f>SUM(D37:K37)</f>
        <v>17</v>
      </c>
      <c r="M37" s="55">
        <f>L37-P37</f>
        <v>0</v>
      </c>
      <c r="N37" s="26">
        <f>SUMIF($C$2:$C$125,O37,$J$2:$J$125)</f>
        <v>0</v>
      </c>
      <c r="O37" s="24" t="s">
        <v>326</v>
      </c>
      <c r="P37" s="23">
        <f>MIN(D37,E37,F37,G37,H37,I37,J37,K37)</f>
        <v>17</v>
      </c>
    </row>
    <row r="38" spans="1:16" ht="39.75" customHeight="1">
      <c r="A38" s="53">
        <v>37</v>
      </c>
      <c r="B38" s="38" t="s">
        <v>327</v>
      </c>
      <c r="C38" s="39" t="s">
        <v>89</v>
      </c>
      <c r="D38" s="64"/>
      <c r="E38" s="43"/>
      <c r="F38" s="26">
        <v>26</v>
      </c>
      <c r="G38" s="26"/>
      <c r="H38" s="26"/>
      <c r="I38" s="26"/>
      <c r="J38" s="26"/>
      <c r="K38" s="43"/>
      <c r="L38" s="54">
        <f>SUM(D38:K38)</f>
        <v>26</v>
      </c>
      <c r="M38" s="55">
        <f>L38-P38</f>
        <v>0</v>
      </c>
      <c r="N38" s="26">
        <f>SUMIF($C$2:$C$125,O38,$J$2:$J$125)</f>
        <v>0</v>
      </c>
      <c r="O38" s="24" t="s">
        <v>328</v>
      </c>
      <c r="P38" s="23">
        <f>MIN(D38,E38,F38,G38,H38,I38,J38,K38)</f>
        <v>26</v>
      </c>
    </row>
    <row r="39" spans="1:16" ht="39.75" customHeight="1">
      <c r="A39" s="53">
        <v>38</v>
      </c>
      <c r="B39" s="38" t="s">
        <v>329</v>
      </c>
      <c r="C39" s="39" t="s">
        <v>89</v>
      </c>
      <c r="D39" s="57">
        <v>22</v>
      </c>
      <c r="E39" s="43"/>
      <c r="F39" s="43"/>
      <c r="G39" s="43"/>
      <c r="H39" s="43"/>
      <c r="I39" s="43"/>
      <c r="J39" s="43"/>
      <c r="K39" s="53"/>
      <c r="L39" s="62">
        <f>SUM(D39:K39)</f>
        <v>22</v>
      </c>
      <c r="M39" s="55">
        <f>L39-P39</f>
        <v>0</v>
      </c>
      <c r="N39" s="26">
        <f>SUMIF($C$2:$C$125,O39,$J$2:$J$125)</f>
        <v>0</v>
      </c>
      <c r="O39" s="24" t="s">
        <v>330</v>
      </c>
      <c r="P39" s="23">
        <f>MIN(D39,E39,F39,G39,H39,I39,J39,K39)</f>
        <v>22</v>
      </c>
    </row>
    <row r="40" spans="1:16" ht="39.75" customHeight="1">
      <c r="A40" s="53">
        <v>39</v>
      </c>
      <c r="B40" s="38" t="s">
        <v>331</v>
      </c>
      <c r="C40" s="39" t="s">
        <v>200</v>
      </c>
      <c r="D40" s="43"/>
      <c r="E40" s="43">
        <v>21</v>
      </c>
      <c r="F40" s="43"/>
      <c r="G40" s="43"/>
      <c r="H40" s="43"/>
      <c r="I40" s="43"/>
      <c r="J40" s="43"/>
      <c r="K40" s="43"/>
      <c r="L40" s="54">
        <f>SUM(D40:K40)</f>
        <v>21</v>
      </c>
      <c r="M40" s="55">
        <f>L40-P40</f>
        <v>0</v>
      </c>
      <c r="N40" s="26">
        <f>SUMIF($C$2:$C$125,O40,$J$2:$J$125)</f>
        <v>0</v>
      </c>
      <c r="O40" s="24" t="s">
        <v>332</v>
      </c>
      <c r="P40" s="23">
        <f>MIN(D40,E40,F40,G40,H40,I40,J40,K40)</f>
        <v>21</v>
      </c>
    </row>
    <row r="41" spans="1:16" ht="39.75" customHeight="1">
      <c r="A41" s="53">
        <v>40</v>
      </c>
      <c r="B41" s="38" t="s">
        <v>333</v>
      </c>
      <c r="C41" s="39" t="s">
        <v>261</v>
      </c>
      <c r="D41" s="43"/>
      <c r="E41" s="43">
        <v>37</v>
      </c>
      <c r="F41" s="43">
        <v>43</v>
      </c>
      <c r="G41" s="43"/>
      <c r="H41" s="43"/>
      <c r="I41" s="43"/>
      <c r="J41" s="43"/>
      <c r="K41" s="43"/>
      <c r="L41" s="54">
        <f>SUM(D41:K41)</f>
        <v>80</v>
      </c>
      <c r="M41" s="55">
        <f>L41-P41</f>
        <v>43</v>
      </c>
      <c r="N41" s="26">
        <f>SUMIF($C$2:$C$125,O41,$J$2:$J$125)</f>
        <v>0</v>
      </c>
      <c r="O41" s="24" t="s">
        <v>334</v>
      </c>
      <c r="P41" s="23">
        <f>MIN(D41,E41,F41,G41,H41,I41,J41,K41)</f>
        <v>37</v>
      </c>
    </row>
    <row r="42" spans="1:16" ht="39.75" customHeight="1">
      <c r="A42" s="53">
        <v>41</v>
      </c>
      <c r="B42" s="38" t="s">
        <v>335</v>
      </c>
      <c r="C42" s="39" t="s">
        <v>200</v>
      </c>
      <c r="D42" s="57">
        <v>12</v>
      </c>
      <c r="E42" s="26">
        <v>14</v>
      </c>
      <c r="F42" s="43"/>
      <c r="G42" s="43">
        <v>26</v>
      </c>
      <c r="H42" s="43">
        <v>24</v>
      </c>
      <c r="I42" s="43"/>
      <c r="J42" s="43"/>
      <c r="K42" s="43"/>
      <c r="L42" s="54">
        <f>SUM(D42:K42)</f>
        <v>76</v>
      </c>
      <c r="M42" s="55">
        <f>L42-P42</f>
        <v>64</v>
      </c>
      <c r="N42" s="26">
        <f>SUMIF($C$2:$C$125,O42,$J$2:$J$125)</f>
        <v>0</v>
      </c>
      <c r="O42" s="24" t="s">
        <v>336</v>
      </c>
      <c r="P42" s="23">
        <f>MIN(D42,E42,F42,G42,H42,I42,J42,K42)</f>
        <v>12</v>
      </c>
    </row>
    <row r="43" spans="1:16" ht="39.75" customHeight="1">
      <c r="A43" s="53">
        <v>42</v>
      </c>
      <c r="B43" s="38" t="s">
        <v>337</v>
      </c>
      <c r="C43" s="39" t="s">
        <v>89</v>
      </c>
      <c r="D43" s="26"/>
      <c r="E43" s="43"/>
      <c r="F43" s="43">
        <v>19</v>
      </c>
      <c r="G43" s="43"/>
      <c r="H43" s="43"/>
      <c r="I43" s="43"/>
      <c r="J43" s="43"/>
      <c r="K43" s="59"/>
      <c r="L43" s="62">
        <f>SUM(D43:K43)</f>
        <v>19</v>
      </c>
      <c r="M43" s="55">
        <f>L43-P43</f>
        <v>0</v>
      </c>
      <c r="N43" s="26">
        <f>SUMIF($C$2:$C$125,O43,$J$2:$J$125)</f>
        <v>0</v>
      </c>
      <c r="O43" s="27" t="s">
        <v>338</v>
      </c>
      <c r="P43" s="23">
        <f>MIN(D43,E43,F43,G43,H43,I43,J43,K43)</f>
        <v>19</v>
      </c>
    </row>
    <row r="44" spans="1:16" ht="39.75" customHeight="1">
      <c r="A44" s="53">
        <v>43</v>
      </c>
      <c r="B44" s="38" t="s">
        <v>339</v>
      </c>
      <c r="C44" s="42" t="s">
        <v>270</v>
      </c>
      <c r="D44" s="57">
        <v>20</v>
      </c>
      <c r="E44" s="43"/>
      <c r="F44" s="43"/>
      <c r="G44" s="43"/>
      <c r="H44" s="43"/>
      <c r="I44" s="43"/>
      <c r="J44" s="43"/>
      <c r="K44" s="26"/>
      <c r="L44" s="54">
        <f>SUM(D44:K44)</f>
        <v>20</v>
      </c>
      <c r="M44" s="55">
        <f>L44-P44</f>
        <v>0</v>
      </c>
      <c r="N44" s="26">
        <f>SUMIF($C$2:$C$125,O44,$J$2:$J$125)</f>
        <v>0</v>
      </c>
      <c r="O44" s="28" t="s">
        <v>340</v>
      </c>
      <c r="P44" s="23">
        <f>MIN(D44,E44,F44,G44,H44,I44,J44,K44)</f>
        <v>20</v>
      </c>
    </row>
    <row r="45" spans="1:16" ht="39.75" customHeight="1">
      <c r="A45" s="53">
        <v>44</v>
      </c>
      <c r="B45" s="56" t="s">
        <v>341</v>
      </c>
      <c r="C45" s="27" t="s">
        <v>89</v>
      </c>
      <c r="D45" s="59"/>
      <c r="E45" s="59"/>
      <c r="F45" s="59"/>
      <c r="G45" s="59"/>
      <c r="H45" s="59"/>
      <c r="I45" s="59">
        <v>23</v>
      </c>
      <c r="J45" s="59"/>
      <c r="K45" s="43"/>
      <c r="L45" s="54">
        <f>SUM(D45:K45)</f>
        <v>23</v>
      </c>
      <c r="M45" s="55">
        <f>L45-P45</f>
        <v>0</v>
      </c>
      <c r="N45" s="26">
        <f>SUMIF($C$2:$C$125,O45,$J$2:$J$125)</f>
        <v>0</v>
      </c>
      <c r="O45" s="27" t="s">
        <v>342</v>
      </c>
      <c r="P45" s="23">
        <f>MIN(D45,E45,F45,G45,H45,I45,J45,K45)</f>
        <v>23</v>
      </c>
    </row>
    <row r="46" spans="1:16" ht="39.75" customHeight="1">
      <c r="A46" s="53">
        <v>45</v>
      </c>
      <c r="B46" s="38" t="s">
        <v>343</v>
      </c>
      <c r="C46" s="27" t="s">
        <v>89</v>
      </c>
      <c r="D46" s="26"/>
      <c r="E46" s="26"/>
      <c r="F46" s="26">
        <v>18</v>
      </c>
      <c r="G46" s="26"/>
      <c r="H46" s="26"/>
      <c r="I46" s="26"/>
      <c r="J46" s="26"/>
      <c r="K46" s="43"/>
      <c r="L46" s="54">
        <f>SUM(D46:K46)</f>
        <v>18</v>
      </c>
      <c r="M46" s="55">
        <f>L46-P46</f>
        <v>0</v>
      </c>
      <c r="N46" s="26">
        <f>SUMIF($C$2:$C$125,O46,$J$2:$J$125)</f>
        <v>0</v>
      </c>
      <c r="O46" s="27" t="s">
        <v>344</v>
      </c>
      <c r="P46" s="23">
        <f>MIN(D46,E46,F46,G46,H46,I46,J46,K46)</f>
        <v>18</v>
      </c>
    </row>
    <row r="47" spans="1:16" ht="39.75" customHeight="1">
      <c r="A47" s="53">
        <v>46</v>
      </c>
      <c r="B47" s="38" t="s">
        <v>345</v>
      </c>
      <c r="C47" s="39" t="s">
        <v>89</v>
      </c>
      <c r="D47" s="43"/>
      <c r="E47" s="43">
        <v>20</v>
      </c>
      <c r="F47" s="43"/>
      <c r="G47" s="43"/>
      <c r="H47" s="43"/>
      <c r="I47" s="43"/>
      <c r="J47" s="43"/>
      <c r="K47" s="59"/>
      <c r="L47" s="62">
        <f>SUM(D47:K47)</f>
        <v>20</v>
      </c>
      <c r="M47" s="55">
        <f>L47-P47</f>
        <v>0</v>
      </c>
      <c r="N47" s="26">
        <f>SUMIF($C$2:$C$125,O47,$J$2:$J$125)</f>
        <v>0</v>
      </c>
      <c r="O47" s="27" t="s">
        <v>346</v>
      </c>
      <c r="P47" s="23">
        <f>MIN(D47,E47,F47,G47,H47,I47,J47,K47)</f>
        <v>20</v>
      </c>
    </row>
    <row r="48" spans="1:16" ht="39.75" customHeight="1">
      <c r="A48" s="53">
        <v>47</v>
      </c>
      <c r="B48" s="38" t="s">
        <v>347</v>
      </c>
      <c r="C48" s="39" t="s">
        <v>318</v>
      </c>
      <c r="D48" s="57">
        <v>24</v>
      </c>
      <c r="E48" s="43"/>
      <c r="F48" s="43"/>
      <c r="G48" s="43"/>
      <c r="H48" s="43"/>
      <c r="I48" s="43"/>
      <c r="J48" s="43"/>
      <c r="K48" s="43"/>
      <c r="L48" s="54">
        <f>SUM(D48:K48)</f>
        <v>24</v>
      </c>
      <c r="M48" s="55">
        <f>L48-P48</f>
        <v>0</v>
      </c>
      <c r="N48" s="26">
        <f>SUMIF($C$2:$C$125,O48,$J$2:$J$125)</f>
        <v>0</v>
      </c>
      <c r="O48" s="27" t="s">
        <v>348</v>
      </c>
      <c r="P48" s="23">
        <f>MIN(D48,E48,F48,G48,H48,I48,J48,K48)</f>
        <v>24</v>
      </c>
    </row>
    <row r="49" spans="1:16" ht="39.75" customHeight="1">
      <c r="A49" s="53">
        <v>48</v>
      </c>
      <c r="B49" s="38" t="s">
        <v>349</v>
      </c>
      <c r="C49" s="42" t="s">
        <v>200</v>
      </c>
      <c r="D49" s="57">
        <v>13</v>
      </c>
      <c r="E49" s="43">
        <v>16</v>
      </c>
      <c r="F49" s="43"/>
      <c r="G49" s="43"/>
      <c r="H49" s="43">
        <v>29</v>
      </c>
      <c r="I49" s="43"/>
      <c r="J49" s="43"/>
      <c r="K49" s="43"/>
      <c r="L49" s="54">
        <f>SUM(D49:K49)</f>
        <v>58</v>
      </c>
      <c r="M49" s="55">
        <f>L49-P49</f>
        <v>45</v>
      </c>
      <c r="N49" s="26">
        <f>SUMIF($C$2:$C$125,O49,$J$2:$J$125)</f>
        <v>0</v>
      </c>
      <c r="O49" s="27" t="s">
        <v>350</v>
      </c>
      <c r="P49" s="23">
        <f>MIN(D49,E49,F49,G49,H49,I49,J49,K49)</f>
        <v>13</v>
      </c>
    </row>
    <row r="50" spans="1:16" ht="39.75" customHeight="1">
      <c r="A50" s="53">
        <v>49</v>
      </c>
      <c r="B50" s="60" t="s">
        <v>351</v>
      </c>
      <c r="C50" s="58" t="s">
        <v>89</v>
      </c>
      <c r="D50" s="59"/>
      <c r="E50" s="59"/>
      <c r="F50" s="59"/>
      <c r="G50" s="59"/>
      <c r="H50" s="59"/>
      <c r="I50" s="59">
        <v>21</v>
      </c>
      <c r="J50" s="59"/>
      <c r="K50" s="59"/>
      <c r="L50" s="62">
        <f>SUM(D50:K50)</f>
        <v>21</v>
      </c>
      <c r="M50" s="55">
        <f>L50-P50</f>
        <v>0</v>
      </c>
      <c r="N50" s="26">
        <f>SUMIF($C$2:$C$125,O50,$J$2:$J$125)</f>
        <v>0</v>
      </c>
      <c r="O50" s="27" t="s">
        <v>352</v>
      </c>
      <c r="P50" s="23">
        <f>MIN(D50,E50,F50,G50,H50,I50,J50,K50)</f>
        <v>21</v>
      </c>
    </row>
    <row r="51" spans="1:16" ht="39.75" customHeight="1">
      <c r="A51" s="53">
        <v>50</v>
      </c>
      <c r="B51" s="38" t="s">
        <v>353</v>
      </c>
      <c r="C51" s="39" t="s">
        <v>89</v>
      </c>
      <c r="D51" s="43"/>
      <c r="E51" s="26"/>
      <c r="F51" s="26">
        <v>22</v>
      </c>
      <c r="G51" s="26"/>
      <c r="H51" s="26"/>
      <c r="I51" s="26"/>
      <c r="J51" s="26"/>
      <c r="K51" s="43"/>
      <c r="L51" s="54">
        <f>SUM(D51:K51)</f>
        <v>22</v>
      </c>
      <c r="M51" s="55">
        <f>L51-P51</f>
        <v>0</v>
      </c>
      <c r="N51" s="26">
        <f>SUMIF($C$2:$C$125,O51,$J$2:$J$125)</f>
        <v>0</v>
      </c>
      <c r="O51" s="28" t="s">
        <v>354</v>
      </c>
      <c r="P51" s="23">
        <f>MIN(D51,E51,F51,G51,H51,I51,J51,K51)</f>
        <v>22</v>
      </c>
    </row>
    <row r="52" spans="1:16" ht="39.75" customHeight="1">
      <c r="A52" s="53">
        <v>51</v>
      </c>
      <c r="B52" s="38" t="s">
        <v>355</v>
      </c>
      <c r="C52" s="39" t="s">
        <v>293</v>
      </c>
      <c r="D52" s="43"/>
      <c r="E52" s="26">
        <v>13</v>
      </c>
      <c r="F52" s="26"/>
      <c r="G52" s="26"/>
      <c r="H52" s="26"/>
      <c r="I52" s="26"/>
      <c r="J52" s="26"/>
      <c r="K52" s="53"/>
      <c r="L52" s="62">
        <f>SUM(D52:K52)</f>
        <v>13</v>
      </c>
      <c r="M52" s="55">
        <f>L52-P52</f>
        <v>0</v>
      </c>
      <c r="N52" s="26">
        <f>SUMIF($C$2:$C$125,O52,$J$2:$J$125)</f>
        <v>0</v>
      </c>
      <c r="O52" s="28" t="s">
        <v>356</v>
      </c>
      <c r="P52" s="23">
        <f>MIN(D52,E52,F52,G52,H52,I52,J52,K52)</f>
        <v>13</v>
      </c>
    </row>
    <row r="53" spans="1:16" ht="39.75" customHeight="1">
      <c r="A53" s="53">
        <v>52</v>
      </c>
      <c r="B53" s="38" t="s">
        <v>357</v>
      </c>
      <c r="C53" s="45" t="s">
        <v>79</v>
      </c>
      <c r="D53" s="65">
        <v>32</v>
      </c>
      <c r="E53" s="26"/>
      <c r="F53" s="43"/>
      <c r="G53" s="43"/>
      <c r="H53" s="43"/>
      <c r="I53" s="43"/>
      <c r="J53" s="43"/>
      <c r="K53" s="26"/>
      <c r="L53" s="54">
        <f>SUM(D53:K53)</f>
        <v>32</v>
      </c>
      <c r="M53" s="55">
        <f>L53-P53</f>
        <v>0</v>
      </c>
      <c r="N53" s="26">
        <f>SUMIF($C$2:$C$125,O53,$J$2:$J$125)</f>
        <v>0</v>
      </c>
      <c r="O53" s="28" t="s">
        <v>358</v>
      </c>
      <c r="P53" s="23">
        <f>MIN(D53,E53,F53,G53,H53,I53,J53,K53)</f>
        <v>32</v>
      </c>
    </row>
    <row r="54" spans="1:16" ht="39.75" customHeight="1">
      <c r="A54" s="53">
        <v>53</v>
      </c>
      <c r="B54" s="38" t="s">
        <v>359</v>
      </c>
      <c r="C54" s="39" t="s">
        <v>79</v>
      </c>
      <c r="D54" s="43"/>
      <c r="E54" s="43">
        <v>6</v>
      </c>
      <c r="F54" s="43"/>
      <c r="G54" s="43"/>
      <c r="H54" s="43"/>
      <c r="I54" s="43"/>
      <c r="J54" s="43"/>
      <c r="K54" s="43"/>
      <c r="L54" s="54">
        <f>SUM(D54:K54)</f>
        <v>6</v>
      </c>
      <c r="M54" s="55">
        <f>L54-P54</f>
        <v>0</v>
      </c>
      <c r="N54" s="26">
        <f>SUMIF($C$2:$C$125,O54,$J$2:$J$125)</f>
        <v>0</v>
      </c>
      <c r="O54" s="28" t="s">
        <v>360</v>
      </c>
      <c r="P54" s="23">
        <f>MIN(D54,E54,F54,G54,H54,I54,J54,K54)</f>
        <v>6</v>
      </c>
    </row>
    <row r="55" spans="1:16" ht="39.75" customHeight="1">
      <c r="A55" s="53">
        <v>54</v>
      </c>
      <c r="B55" s="44" t="s">
        <v>361</v>
      </c>
      <c r="C55" s="27" t="s">
        <v>256</v>
      </c>
      <c r="D55" s="26"/>
      <c r="E55" s="26"/>
      <c r="F55" s="26"/>
      <c r="G55" s="26">
        <v>24</v>
      </c>
      <c r="H55" s="26"/>
      <c r="I55" s="26"/>
      <c r="J55" s="26"/>
      <c r="K55" s="26"/>
      <c r="L55" s="54">
        <f>SUM(D55:K55)</f>
        <v>24</v>
      </c>
      <c r="M55" s="55">
        <f>L55-P55</f>
        <v>0</v>
      </c>
      <c r="N55" s="26">
        <f>SUMIF($C$2:$C$125,O55,$J$2:$J$125)</f>
        <v>0</v>
      </c>
      <c r="O55" s="33" t="s">
        <v>94</v>
      </c>
      <c r="P55" s="23">
        <f>MIN(D55,E55,F55,G55,H55,I55,J55,K55)</f>
        <v>24</v>
      </c>
    </row>
    <row r="56" spans="1:16" ht="39.75" customHeight="1">
      <c r="A56" s="53">
        <v>55</v>
      </c>
      <c r="B56" s="38" t="s">
        <v>362</v>
      </c>
      <c r="C56" s="27" t="s">
        <v>89</v>
      </c>
      <c r="D56" s="26"/>
      <c r="E56" s="26"/>
      <c r="F56" s="26">
        <v>21</v>
      </c>
      <c r="G56" s="26"/>
      <c r="H56" s="26"/>
      <c r="I56" s="26"/>
      <c r="J56" s="26"/>
      <c r="K56" s="43"/>
      <c r="L56" s="54">
        <f>SUM(D56:K56)</f>
        <v>21</v>
      </c>
      <c r="M56" s="55">
        <f>L56-P56</f>
        <v>0</v>
      </c>
      <c r="N56" s="26">
        <f>SUMIF($C$2:$C$125,O56,$J$2:$J$125)</f>
        <v>0</v>
      </c>
      <c r="O56" s="35" t="s">
        <v>363</v>
      </c>
      <c r="P56" s="23">
        <f>MIN(D56,E56,F56,G56,H56,I56,J56,K56)</f>
        <v>21</v>
      </c>
    </row>
    <row r="57" spans="1:16" ht="39.75" customHeight="1">
      <c r="A57" s="53">
        <v>56</v>
      </c>
      <c r="B57" s="38" t="s">
        <v>364</v>
      </c>
      <c r="C57" s="39" t="s">
        <v>89</v>
      </c>
      <c r="D57" s="57">
        <v>10</v>
      </c>
      <c r="E57" s="43">
        <v>12</v>
      </c>
      <c r="F57" s="43"/>
      <c r="G57" s="43"/>
      <c r="H57" s="43"/>
      <c r="I57" s="43"/>
      <c r="J57" s="43"/>
      <c r="K57" s="43"/>
      <c r="L57" s="54">
        <f>SUM(D57:K57)</f>
        <v>22</v>
      </c>
      <c r="M57" s="55">
        <f>L57-P57</f>
        <v>12</v>
      </c>
      <c r="N57" s="26">
        <f>SUMIF($C$2:$C$125,O57,$J$2:$J$125)</f>
        <v>0</v>
      </c>
      <c r="O57" s="66" t="s">
        <v>365</v>
      </c>
      <c r="P57" s="23">
        <f>MIN(D57,E57,F57,G57,H57,I57,J57,K57)</f>
        <v>10</v>
      </c>
    </row>
    <row r="58" spans="1:16" ht="39.75" customHeight="1">
      <c r="A58" s="53">
        <v>57</v>
      </c>
      <c r="B58" s="38" t="s">
        <v>366</v>
      </c>
      <c r="C58" s="39" t="s">
        <v>367</v>
      </c>
      <c r="D58" s="57">
        <v>37</v>
      </c>
      <c r="E58" s="43"/>
      <c r="F58" s="43"/>
      <c r="G58" s="43"/>
      <c r="H58" s="43"/>
      <c r="I58" s="43"/>
      <c r="J58" s="43"/>
      <c r="K58" s="43"/>
      <c r="L58" s="54">
        <f>SUM(D58:K58)</f>
        <v>37</v>
      </c>
      <c r="M58" s="55">
        <f>L58-P58</f>
        <v>0</v>
      </c>
      <c r="N58" s="26">
        <f>SUMIF($C$2:$C$125,O58,$J$2:$J$125)</f>
        <v>0</v>
      </c>
      <c r="O58" s="28" t="s">
        <v>368</v>
      </c>
      <c r="P58" s="23">
        <f>MIN(D58,E58,F58,G58,H58,I58,J58,K58)</f>
        <v>37</v>
      </c>
    </row>
    <row r="59" spans="1:16" ht="39.75" customHeight="1">
      <c r="A59" s="53">
        <v>60</v>
      </c>
      <c r="B59" s="38" t="s">
        <v>369</v>
      </c>
      <c r="C59" s="39" t="s">
        <v>89</v>
      </c>
      <c r="D59" s="57">
        <v>6</v>
      </c>
      <c r="E59" s="43"/>
      <c r="F59" s="43"/>
      <c r="G59" s="43"/>
      <c r="H59" s="43"/>
      <c r="I59" s="43"/>
      <c r="J59" s="43"/>
      <c r="K59" s="43"/>
      <c r="L59" s="54">
        <f>SUM(D59:K59)</f>
        <v>6</v>
      </c>
      <c r="M59" s="55">
        <f>L59-P59</f>
        <v>0</v>
      </c>
      <c r="N59" s="26">
        <f>SUMIF($C$2:$C$125,O59,$J$2:$J$125)</f>
        <v>0</v>
      </c>
      <c r="O59" s="27" t="s">
        <v>370</v>
      </c>
      <c r="P59" s="23">
        <f>MIN(D59,E59,F59,G59,H59,I59,J59,K59)</f>
        <v>6</v>
      </c>
    </row>
    <row r="60" spans="1:16" ht="39.75" customHeight="1">
      <c r="A60" s="53">
        <v>61</v>
      </c>
      <c r="B60" s="38" t="s">
        <v>371</v>
      </c>
      <c r="C60" s="27" t="s">
        <v>89</v>
      </c>
      <c r="D60" s="26"/>
      <c r="E60" s="43"/>
      <c r="F60" s="43">
        <v>15</v>
      </c>
      <c r="G60" s="43"/>
      <c r="H60" s="43"/>
      <c r="I60" s="43"/>
      <c r="J60" s="43"/>
      <c r="K60" s="43"/>
      <c r="L60" s="54">
        <f>SUM(D60:K60)</f>
        <v>15</v>
      </c>
      <c r="M60" s="55">
        <f>L60-P60</f>
        <v>0</v>
      </c>
      <c r="N60" s="26">
        <f>SUMIF($C$2:$C$125,O60,$J$2:$J$125)</f>
        <v>0</v>
      </c>
      <c r="O60" s="27" t="s">
        <v>372</v>
      </c>
      <c r="P60" s="23">
        <f>MIN(D60,E60,F60,G60,H60,I60,J60,K60)</f>
        <v>15</v>
      </c>
    </row>
    <row r="61" spans="1:16" ht="39.75" customHeight="1">
      <c r="A61" s="53">
        <v>62</v>
      </c>
      <c r="B61" s="38" t="s">
        <v>373</v>
      </c>
      <c r="C61" s="39" t="s">
        <v>261</v>
      </c>
      <c r="D61" s="43"/>
      <c r="E61" s="43">
        <v>29</v>
      </c>
      <c r="F61" s="43">
        <v>29</v>
      </c>
      <c r="G61" s="43"/>
      <c r="H61" s="43"/>
      <c r="I61" s="43"/>
      <c r="J61" s="43"/>
      <c r="K61" s="26"/>
      <c r="L61" s="54">
        <f>SUM(D61:K61)</f>
        <v>58</v>
      </c>
      <c r="M61" s="55">
        <f>L61-P61</f>
        <v>29</v>
      </c>
      <c r="N61" s="26">
        <f>SUMIF($C$2:$C$125,O61,$J$2:$J$125)</f>
        <v>0</v>
      </c>
      <c r="O61" s="27" t="s">
        <v>374</v>
      </c>
      <c r="P61" s="23">
        <f>MIN(D61,E61,F61,G61,H61,I61,J61,K61)</f>
        <v>29</v>
      </c>
    </row>
    <row r="62" spans="1:16" ht="39.75" customHeight="1">
      <c r="A62" s="53">
        <v>63</v>
      </c>
      <c r="B62" s="38" t="s">
        <v>375</v>
      </c>
      <c r="C62" s="39" t="s">
        <v>293</v>
      </c>
      <c r="D62" s="43"/>
      <c r="E62" s="43">
        <v>11</v>
      </c>
      <c r="F62" s="43"/>
      <c r="G62" s="43"/>
      <c r="H62" s="43"/>
      <c r="I62" s="43"/>
      <c r="J62" s="43"/>
      <c r="K62" s="43"/>
      <c r="L62" s="54">
        <f>SUM(D62:K62)</f>
        <v>11</v>
      </c>
      <c r="M62" s="55">
        <f>L62-P62</f>
        <v>0</v>
      </c>
      <c r="N62" s="26">
        <f>SUMIF($C$2:$C$125,O62,$J$2:$J$125)</f>
        <v>0</v>
      </c>
      <c r="O62" s="27" t="s">
        <v>376</v>
      </c>
      <c r="P62" s="23">
        <f>MIN(D62,E62,F62,G62,H62,I62,J62,K62)</f>
        <v>11</v>
      </c>
    </row>
    <row r="63" spans="1:16" ht="39.75" customHeight="1">
      <c r="A63" s="53">
        <v>64</v>
      </c>
      <c r="B63" s="38" t="s">
        <v>377</v>
      </c>
      <c r="C63" s="39" t="s">
        <v>89</v>
      </c>
      <c r="D63" s="57">
        <v>19</v>
      </c>
      <c r="E63" s="43"/>
      <c r="F63" s="43"/>
      <c r="G63" s="43"/>
      <c r="H63" s="43"/>
      <c r="I63" s="43"/>
      <c r="J63" s="43"/>
      <c r="K63" s="43"/>
      <c r="L63" s="54">
        <f>SUM(D63:K63)</f>
        <v>19</v>
      </c>
      <c r="M63" s="55">
        <f>L63-P63</f>
        <v>0</v>
      </c>
      <c r="N63" s="26">
        <f>SUMIF($C$2:$C$125,O63,$J$2:$J$125)</f>
        <v>0</v>
      </c>
      <c r="O63" s="27" t="s">
        <v>378</v>
      </c>
      <c r="P63" s="23">
        <f>MIN(D63,E63,F63,G63,H63,I63,J63,K63)</f>
        <v>19</v>
      </c>
    </row>
    <row r="64" spans="1:16" ht="39.75" customHeight="1">
      <c r="A64" s="53">
        <v>65</v>
      </c>
      <c r="B64" s="38" t="s">
        <v>379</v>
      </c>
      <c r="C64" s="39" t="s">
        <v>99</v>
      </c>
      <c r="D64" s="43"/>
      <c r="E64" s="43"/>
      <c r="F64" s="26"/>
      <c r="G64" s="26"/>
      <c r="H64" s="26">
        <v>26</v>
      </c>
      <c r="I64" s="26"/>
      <c r="J64" s="26"/>
      <c r="K64" s="43"/>
      <c r="L64" s="54">
        <f>SUM(D64:K64)</f>
        <v>26</v>
      </c>
      <c r="M64" s="55">
        <f>L64-P64</f>
        <v>0</v>
      </c>
      <c r="N64" s="26">
        <f>SUMIF($C$2:$C$125,O64,$J$2:$J$125)</f>
        <v>0</v>
      </c>
      <c r="O64" s="24" t="s">
        <v>380</v>
      </c>
      <c r="P64" s="23">
        <f>MIN(D64,E64,F64,G64,H64,I64,J64,K64)</f>
        <v>26</v>
      </c>
    </row>
    <row r="65" spans="1:16" ht="39.75" customHeight="1">
      <c r="A65" s="53">
        <v>66</v>
      </c>
      <c r="B65" s="38" t="s">
        <v>381</v>
      </c>
      <c r="C65" s="39" t="s">
        <v>97</v>
      </c>
      <c r="D65" s="57">
        <v>43</v>
      </c>
      <c r="E65" s="43"/>
      <c r="F65" s="43"/>
      <c r="G65" s="43"/>
      <c r="H65" s="43"/>
      <c r="I65" s="43"/>
      <c r="J65" s="43"/>
      <c r="K65" s="43"/>
      <c r="L65" s="54">
        <f>SUM(D65:K65)</f>
        <v>43</v>
      </c>
      <c r="M65" s="55">
        <f>L65-P65</f>
        <v>0</v>
      </c>
      <c r="N65" s="26">
        <f>SUMIF($C$2:$C$125,O65,$J$2:$J$125)</f>
        <v>0</v>
      </c>
      <c r="O65" s="67" t="s">
        <v>382</v>
      </c>
      <c r="P65" s="23">
        <f>MIN(D65,E65,F65,G65,H65,I65,J65,K65)</f>
        <v>43</v>
      </c>
    </row>
    <row r="66" spans="1:16" ht="39.75" customHeight="1">
      <c r="A66" s="53">
        <v>67</v>
      </c>
      <c r="B66" s="56" t="s">
        <v>383</v>
      </c>
      <c r="C66" s="58" t="s">
        <v>89</v>
      </c>
      <c r="D66" s="59"/>
      <c r="E66" s="59"/>
      <c r="F66" s="59"/>
      <c r="G66" s="59"/>
      <c r="H66" s="59"/>
      <c r="I66" s="59">
        <v>20</v>
      </c>
      <c r="J66" s="59"/>
      <c r="K66" s="43"/>
      <c r="L66" s="54">
        <f>SUM(D66:K66)</f>
        <v>20</v>
      </c>
      <c r="M66" s="55">
        <f>L66-P66</f>
        <v>0</v>
      </c>
      <c r="N66" s="26">
        <f>SUMIF($C$2:$C$125,O66,$J$2:$J$125)</f>
        <v>0</v>
      </c>
      <c r="O66" s="24" t="s">
        <v>384</v>
      </c>
      <c r="P66" s="23">
        <f>MIN(D66,E66,F66,G66,H66,I66,J66,K66)</f>
        <v>20</v>
      </c>
    </row>
    <row r="67" spans="1:16" ht="39.75" customHeight="1">
      <c r="A67" s="53">
        <v>68</v>
      </c>
      <c r="B67" s="38" t="s">
        <v>385</v>
      </c>
      <c r="C67" s="39" t="s">
        <v>386</v>
      </c>
      <c r="D67" s="43"/>
      <c r="E67" s="43">
        <v>9</v>
      </c>
      <c r="F67" s="43"/>
      <c r="G67" s="43"/>
      <c r="H67" s="43"/>
      <c r="I67" s="43">
        <v>22</v>
      </c>
      <c r="J67" s="43"/>
      <c r="K67" s="43"/>
      <c r="L67" s="54">
        <f>SUM(D67:K67)</f>
        <v>31</v>
      </c>
      <c r="M67" s="55">
        <f>L67-P67</f>
        <v>22</v>
      </c>
      <c r="N67" s="26">
        <f>SUMIF($C$2:$C$125,O67,$J$2:$J$125)</f>
        <v>0</v>
      </c>
      <c r="O67" s="67" t="s">
        <v>387</v>
      </c>
      <c r="P67" s="23">
        <f>MIN(D67,E67,F67,G67,H67,I67,J67,K67)</f>
        <v>9</v>
      </c>
    </row>
    <row r="68" spans="1:16" ht="39.75" customHeight="1">
      <c r="A68" s="53">
        <v>69</v>
      </c>
      <c r="B68" s="38" t="s">
        <v>388</v>
      </c>
      <c r="C68" s="39" t="s">
        <v>89</v>
      </c>
      <c r="D68" s="43"/>
      <c r="E68" s="43">
        <v>5</v>
      </c>
      <c r="F68" s="43"/>
      <c r="G68" s="43"/>
      <c r="H68" s="43"/>
      <c r="I68" s="43"/>
      <c r="J68" s="43"/>
      <c r="K68" s="43"/>
      <c r="L68" s="54">
        <f>SUM(D68:K68)</f>
        <v>5</v>
      </c>
      <c r="M68" s="55">
        <f>L68-P68</f>
        <v>0</v>
      </c>
      <c r="N68" s="26">
        <f>SUMIF($C$2:$C$125,O68,$J$2:$J$125)</f>
        <v>0</v>
      </c>
      <c r="O68" s="67" t="s">
        <v>389</v>
      </c>
      <c r="P68" s="23">
        <f>MIN(D68,E68,F68,G68,H68,I68,J68,K68)</f>
        <v>5</v>
      </c>
    </row>
    <row r="69" spans="1:16" ht="39.75" customHeight="1">
      <c r="A69" s="53">
        <v>70</v>
      </c>
      <c r="B69" s="38" t="s">
        <v>390</v>
      </c>
      <c r="C69" s="39" t="s">
        <v>261</v>
      </c>
      <c r="D69" s="43"/>
      <c r="E69" s="43">
        <v>10</v>
      </c>
      <c r="F69" s="43"/>
      <c r="G69" s="43"/>
      <c r="H69" s="43"/>
      <c r="I69" s="43"/>
      <c r="J69" s="43"/>
      <c r="K69" s="43"/>
      <c r="L69" s="54">
        <f>SUM(D69:K69)</f>
        <v>10</v>
      </c>
      <c r="M69" s="55">
        <f>L69-P69</f>
        <v>0</v>
      </c>
      <c r="N69" s="26">
        <f>SUMIF($C$2:$C$125,O69,$J$2:$J$125)</f>
        <v>0</v>
      </c>
      <c r="O69" s="67" t="s">
        <v>367</v>
      </c>
      <c r="P69" s="23">
        <f>MIN(D69,E69,F69,G69,H69,I69,J69,K69)</f>
        <v>10</v>
      </c>
    </row>
    <row r="70" spans="1:16" ht="39.75" customHeight="1">
      <c r="A70" s="53">
        <v>71</v>
      </c>
      <c r="B70" s="38" t="s">
        <v>391</v>
      </c>
      <c r="C70" s="39" t="s">
        <v>89</v>
      </c>
      <c r="D70" s="43"/>
      <c r="E70" s="43">
        <v>4</v>
      </c>
      <c r="F70" s="43"/>
      <c r="G70" s="43"/>
      <c r="H70" s="43"/>
      <c r="I70" s="43"/>
      <c r="J70" s="43"/>
      <c r="K70" s="43"/>
      <c r="L70" s="54">
        <f>SUM(D70:K70)</f>
        <v>4</v>
      </c>
      <c r="M70" s="55">
        <f>L70-P70</f>
        <v>0</v>
      </c>
      <c r="N70" s="26">
        <f>SUMIF($C$2:$C$125,O70,$J$2:$J$125)</f>
        <v>0</v>
      </c>
      <c r="O70" s="27" t="s">
        <v>392</v>
      </c>
      <c r="P70" s="23">
        <f>MIN(D70,E70,F70,G70,H70,I70,J70,K70)</f>
        <v>4</v>
      </c>
    </row>
    <row r="71" spans="1:15" ht="39.75" customHeight="1">
      <c r="A71" s="53">
        <v>72</v>
      </c>
      <c r="B71" s="38" t="s">
        <v>393</v>
      </c>
      <c r="C71" s="39" t="s">
        <v>89</v>
      </c>
      <c r="D71" s="57">
        <v>5</v>
      </c>
      <c r="E71" s="43"/>
      <c r="F71" s="43"/>
      <c r="G71" s="43"/>
      <c r="H71" s="43"/>
      <c r="I71" s="43"/>
      <c r="J71" s="43"/>
      <c r="K71" s="43"/>
      <c r="L71" s="54">
        <f>SUM(D71:K71)</f>
        <v>5</v>
      </c>
      <c r="N71" s="26">
        <f>SUMIF($C$2:$C$125,O71,$J$2:$J$125)</f>
        <v>0</v>
      </c>
      <c r="O71" s="24" t="s">
        <v>394</v>
      </c>
    </row>
    <row r="72" spans="1:15" ht="39.75" customHeight="1">
      <c r="A72" s="53">
        <v>73</v>
      </c>
      <c r="B72" s="38" t="s">
        <v>395</v>
      </c>
      <c r="C72" s="39" t="s">
        <v>261</v>
      </c>
      <c r="D72" s="43"/>
      <c r="E72" s="43">
        <v>15</v>
      </c>
      <c r="F72" s="43"/>
      <c r="G72" s="43"/>
      <c r="H72" s="43"/>
      <c r="I72" s="43"/>
      <c r="J72" s="43"/>
      <c r="K72" s="59"/>
      <c r="L72" s="62">
        <f>SUM(D72:K72)</f>
        <v>15</v>
      </c>
      <c r="N72" s="26">
        <f>SUMIF($C$2:$C$125,O72,$J$2:$J$125)</f>
        <v>0</v>
      </c>
      <c r="O72" s="27" t="s">
        <v>285</v>
      </c>
    </row>
    <row r="73" spans="1:15" ht="39.75" customHeight="1">
      <c r="A73" s="53">
        <v>74</v>
      </c>
      <c r="B73" s="38" t="s">
        <v>396</v>
      </c>
      <c r="C73" s="39" t="s">
        <v>397</v>
      </c>
      <c r="D73" s="57">
        <v>11</v>
      </c>
      <c r="E73" s="43"/>
      <c r="F73" s="43"/>
      <c r="G73" s="43"/>
      <c r="H73" s="43"/>
      <c r="I73" s="43"/>
      <c r="J73" s="43"/>
      <c r="K73" s="53"/>
      <c r="L73" s="62">
        <f>SUM(D73:K73)</f>
        <v>11</v>
      </c>
      <c r="N73" s="26">
        <f>SUMIF($C$2:$C$125,O73,$J$2:$J$125)</f>
        <v>37</v>
      </c>
      <c r="O73" s="27" t="s">
        <v>260</v>
      </c>
    </row>
    <row r="74" spans="1:15" ht="39.75" customHeight="1">
      <c r="A74" s="53">
        <v>75</v>
      </c>
      <c r="B74" s="38" t="s">
        <v>398</v>
      </c>
      <c r="C74" s="39" t="s">
        <v>79</v>
      </c>
      <c r="D74" s="43"/>
      <c r="E74" s="43">
        <v>19</v>
      </c>
      <c r="F74" s="43"/>
      <c r="G74" s="43"/>
      <c r="H74" s="43"/>
      <c r="I74" s="43"/>
      <c r="J74" s="43"/>
      <c r="K74" s="59"/>
      <c r="L74" s="62">
        <f>SUM(D74:K74)</f>
        <v>19</v>
      </c>
      <c r="N74" s="26">
        <f>SUMIF($C$2:$C$125,O74,$J$2:$J$125)</f>
        <v>0</v>
      </c>
      <c r="O74" s="67" t="s">
        <v>303</v>
      </c>
    </row>
    <row r="75" spans="1:15" ht="39.75" customHeight="1">
      <c r="A75" s="53">
        <v>76</v>
      </c>
      <c r="B75" s="56" t="s">
        <v>399</v>
      </c>
      <c r="C75" s="58" t="s">
        <v>400</v>
      </c>
      <c r="D75" s="59"/>
      <c r="E75" s="59"/>
      <c r="F75" s="59"/>
      <c r="G75" s="59"/>
      <c r="H75" s="59"/>
      <c r="I75" s="59">
        <v>43</v>
      </c>
      <c r="J75" s="59"/>
      <c r="K75" s="53"/>
      <c r="L75" s="62">
        <f>SUM(D75:K75)</f>
        <v>43</v>
      </c>
      <c r="N75" s="26">
        <f>SUMIF($C$2:$C$125,O75,$J$2:$J$125)</f>
        <v>0</v>
      </c>
      <c r="O75" s="27" t="s">
        <v>202</v>
      </c>
    </row>
    <row r="76" spans="1:15" ht="39.75" customHeight="1">
      <c r="A76" s="53">
        <v>77</v>
      </c>
      <c r="B76" s="44" t="s">
        <v>401</v>
      </c>
      <c r="C76" s="39" t="s">
        <v>402</v>
      </c>
      <c r="D76" s="26"/>
      <c r="E76" s="26"/>
      <c r="F76" s="26"/>
      <c r="G76" s="26"/>
      <c r="H76" s="26">
        <v>23</v>
      </c>
      <c r="I76" s="26"/>
      <c r="J76" s="26"/>
      <c r="K76" s="59"/>
      <c r="L76" s="62">
        <f>SUM(D76:K76)</f>
        <v>23</v>
      </c>
      <c r="N76" s="26">
        <f>SUMIF($C$2:$C$125,O76,$J$2:$J$125)</f>
        <v>0</v>
      </c>
      <c r="O76" s="1" t="s">
        <v>403</v>
      </c>
    </row>
    <row r="77" spans="1:15" ht="39.75" customHeight="1">
      <c r="A77" s="53">
        <v>78</v>
      </c>
      <c r="B77" s="56" t="s">
        <v>404</v>
      </c>
      <c r="C77" s="58" t="s">
        <v>405</v>
      </c>
      <c r="D77" s="59"/>
      <c r="E77" s="59"/>
      <c r="F77" s="59"/>
      <c r="G77" s="59"/>
      <c r="H77" s="59"/>
      <c r="I77" s="59">
        <v>32</v>
      </c>
      <c r="J77" s="59"/>
      <c r="K77" s="53"/>
      <c r="L77" s="62">
        <f>SUM(D77:K77)</f>
        <v>32</v>
      </c>
      <c r="N77" s="26">
        <f>SUMIF($C$2:$C$125,O77,$J$2:$J$125)</f>
        <v>0</v>
      </c>
      <c r="O77" s="68" t="s">
        <v>406</v>
      </c>
    </row>
    <row r="78" spans="1:15" ht="39.75" customHeight="1">
      <c r="A78" s="53">
        <v>79</v>
      </c>
      <c r="B78" s="38" t="s">
        <v>407</v>
      </c>
      <c r="C78" s="39" t="s">
        <v>200</v>
      </c>
      <c r="D78" s="43"/>
      <c r="E78" s="43">
        <v>18</v>
      </c>
      <c r="F78" s="43"/>
      <c r="G78" s="43"/>
      <c r="H78" s="43"/>
      <c r="I78" s="43"/>
      <c r="J78" s="43"/>
      <c r="K78" s="59"/>
      <c r="L78" s="62">
        <f>SUM(D78:K78)</f>
        <v>18</v>
      </c>
      <c r="N78" s="26">
        <f>SUMIF($C$2:$C$125,O78,$J$2:$J$125)</f>
        <v>0</v>
      </c>
      <c r="O78" s="68" t="s">
        <v>397</v>
      </c>
    </row>
    <row r="79" spans="1:15" ht="39.75" customHeight="1">
      <c r="A79" s="53">
        <v>80</v>
      </c>
      <c r="B79" s="56"/>
      <c r="C79" s="58"/>
      <c r="D79" s="59"/>
      <c r="E79" s="59"/>
      <c r="F79" s="59"/>
      <c r="G79" s="59"/>
      <c r="H79" s="59"/>
      <c r="I79" s="59"/>
      <c r="J79" s="59"/>
      <c r="K79" s="53"/>
      <c r="L79" s="62">
        <f>SUM(D79:K79)</f>
        <v>0</v>
      </c>
      <c r="N79" s="26">
        <f>SUMIF($C$2:$C$125,O79,$J$2:$J$125)</f>
        <v>0</v>
      </c>
      <c r="O79" s="68" t="s">
        <v>318</v>
      </c>
    </row>
    <row r="80" spans="1:15" ht="39.75" customHeight="1">
      <c r="A80" s="53">
        <v>81</v>
      </c>
      <c r="B80" s="56"/>
      <c r="C80" s="58"/>
      <c r="D80" s="53"/>
      <c r="E80" s="59"/>
      <c r="F80" s="53"/>
      <c r="G80" s="53"/>
      <c r="H80" s="53"/>
      <c r="I80" s="53"/>
      <c r="J80" s="53"/>
      <c r="K80" s="59"/>
      <c r="L80" s="62">
        <f>SUM(D80:K80)</f>
        <v>0</v>
      </c>
      <c r="N80" s="26">
        <f>SUMIF($C$2:$C$125,O80,$J$2:$J$125)</f>
        <v>0</v>
      </c>
      <c r="O80" s="68" t="s">
        <v>308</v>
      </c>
    </row>
    <row r="81" spans="1:15" ht="39.75" customHeight="1">
      <c r="A81" s="53">
        <v>82</v>
      </c>
      <c r="B81" s="56"/>
      <c r="C81" s="27"/>
      <c r="D81" s="59"/>
      <c r="E81" s="53"/>
      <c r="F81" s="59"/>
      <c r="G81" s="59"/>
      <c r="H81" s="59"/>
      <c r="I81" s="59"/>
      <c r="J81" s="59"/>
      <c r="K81" s="59"/>
      <c r="L81" s="62">
        <f>SUM(D81:K81)</f>
        <v>0</v>
      </c>
      <c r="N81" s="26">
        <f>SUMIF($C$2:$C$125,O81,$J$2:$J$125)</f>
        <v>0</v>
      </c>
      <c r="O81" s="58" t="s">
        <v>386</v>
      </c>
    </row>
    <row r="82" spans="1:15" ht="39.75" customHeight="1">
      <c r="A82" s="53">
        <v>83</v>
      </c>
      <c r="B82" s="60"/>
      <c r="C82" s="58"/>
      <c r="D82" s="59"/>
      <c r="E82" s="53"/>
      <c r="F82" s="53"/>
      <c r="G82" s="53"/>
      <c r="H82" s="53"/>
      <c r="I82" s="53"/>
      <c r="J82" s="53"/>
      <c r="K82" s="59"/>
      <c r="L82" s="62">
        <f>SUM(D82:K82)</f>
        <v>0</v>
      </c>
      <c r="N82" s="26">
        <f>SUMIF($C$2:$C$125,O82,$J$2:$J$125)</f>
        <v>0</v>
      </c>
      <c r="O82" s="68" t="s">
        <v>408</v>
      </c>
    </row>
    <row r="83" spans="1:15" ht="39.75" customHeight="1">
      <c r="A83" s="53">
        <v>84</v>
      </c>
      <c r="B83" s="56"/>
      <c r="C83" s="58"/>
      <c r="D83" s="53"/>
      <c r="E83" s="53"/>
      <c r="F83" s="53"/>
      <c r="G83" s="53"/>
      <c r="H83" s="53"/>
      <c r="I83" s="53"/>
      <c r="J83" s="53"/>
      <c r="K83" s="59"/>
      <c r="L83" s="62">
        <f>SUM(D83:K83)</f>
        <v>0</v>
      </c>
      <c r="N83" s="26">
        <f>SUMIF($C$2:$C$125,O83,$J$2:$J$125)</f>
        <v>0</v>
      </c>
      <c r="O83" s="68" t="s">
        <v>409</v>
      </c>
    </row>
    <row r="84" spans="1:15" ht="39.75" customHeight="1">
      <c r="A84" s="53">
        <v>85</v>
      </c>
      <c r="B84" s="56"/>
      <c r="C84" s="58"/>
      <c r="D84" s="59"/>
      <c r="E84" s="59"/>
      <c r="F84" s="59"/>
      <c r="G84" s="59"/>
      <c r="H84" s="59"/>
      <c r="I84" s="59"/>
      <c r="J84" s="59"/>
      <c r="K84" s="59"/>
      <c r="L84" s="62">
        <f>SUM(D84:K84)</f>
        <v>0</v>
      </c>
      <c r="N84" s="26">
        <f>SUMIF($C$2:$C$125,O84,$J$2:$J$125)</f>
        <v>0</v>
      </c>
      <c r="O84" s="27" t="s">
        <v>410</v>
      </c>
    </row>
    <row r="85" spans="1:15" ht="39.75" customHeight="1">
      <c r="A85" s="53">
        <v>86</v>
      </c>
      <c r="B85" s="56"/>
      <c r="C85" s="58"/>
      <c r="D85" s="59"/>
      <c r="E85" s="59"/>
      <c r="F85" s="59"/>
      <c r="G85" s="59"/>
      <c r="H85" s="59"/>
      <c r="I85" s="59"/>
      <c r="J85" s="59"/>
      <c r="K85" s="59"/>
      <c r="L85" s="62">
        <f>SUM(D85:K85)</f>
        <v>0</v>
      </c>
      <c r="N85" s="26">
        <f>SUMIF($C$2:$C$125,O85,$J$2:$J$125)</f>
        <v>0</v>
      </c>
      <c r="O85" s="29" t="s">
        <v>411</v>
      </c>
    </row>
    <row r="86" spans="1:15" ht="39.75" customHeight="1">
      <c r="A86" s="53">
        <v>87</v>
      </c>
      <c r="B86" s="56"/>
      <c r="C86" s="58"/>
      <c r="D86" s="59"/>
      <c r="E86" s="53"/>
      <c r="F86" s="53"/>
      <c r="G86" s="53"/>
      <c r="H86" s="53"/>
      <c r="I86" s="53"/>
      <c r="J86" s="53"/>
      <c r="K86" s="59"/>
      <c r="L86" s="62">
        <f>SUM(D86:K86)</f>
        <v>0</v>
      </c>
      <c r="N86" s="26">
        <f>SUMIF($C$2:$C$125,O86,$J$2:$J$125)</f>
        <v>0</v>
      </c>
      <c r="O86" s="32" t="s">
        <v>412</v>
      </c>
    </row>
    <row r="87" spans="1:15" ht="39.75" customHeight="1">
      <c r="A87" s="53">
        <v>88</v>
      </c>
      <c r="B87" s="56"/>
      <c r="C87" s="69"/>
      <c r="D87" s="53"/>
      <c r="E87" s="59"/>
      <c r="F87" s="59"/>
      <c r="G87" s="59"/>
      <c r="H87" s="59"/>
      <c r="I87" s="59"/>
      <c r="J87" s="59"/>
      <c r="K87" s="53"/>
      <c r="L87" s="62">
        <f>SUM(D87:K87)</f>
        <v>0</v>
      </c>
      <c r="N87" s="26">
        <f>SUMIF($C$2:$C$125,O87,$J$2:$J$125)</f>
        <v>0</v>
      </c>
      <c r="O87" s="39" t="s">
        <v>311</v>
      </c>
    </row>
    <row r="88" spans="1:15" ht="39.75" customHeight="1">
      <c r="A88" s="53">
        <v>89</v>
      </c>
      <c r="B88" s="56"/>
      <c r="C88" s="58"/>
      <c r="D88" s="59"/>
      <c r="E88" s="53"/>
      <c r="F88" s="59"/>
      <c r="G88" s="59"/>
      <c r="H88" s="59"/>
      <c r="I88" s="59"/>
      <c r="J88" s="59"/>
      <c r="K88" s="59"/>
      <c r="L88" s="62">
        <f>SUM(D88:K88)</f>
        <v>0</v>
      </c>
      <c r="N88" s="26">
        <f>SUMIF($C$2:$C$125,O88,$J$2:$J$125)</f>
        <v>0</v>
      </c>
      <c r="O88" s="27" t="s">
        <v>413</v>
      </c>
    </row>
    <row r="89" spans="1:15" ht="39.75" customHeight="1">
      <c r="A89" s="53">
        <v>90</v>
      </c>
      <c r="B89" s="56"/>
      <c r="C89" s="58"/>
      <c r="D89" s="59"/>
      <c r="E89" s="59"/>
      <c r="F89" s="59"/>
      <c r="G89" s="59"/>
      <c r="H89" s="59"/>
      <c r="I89" s="59"/>
      <c r="J89" s="59"/>
      <c r="K89" s="59"/>
      <c r="L89" s="62">
        <f>SUM(D89:K89)</f>
        <v>0</v>
      </c>
      <c r="N89" s="26">
        <f>SUMIF($C$2:$C$125,O89,$J$2:$J$125)</f>
        <v>0</v>
      </c>
      <c r="O89" s="27" t="s">
        <v>414</v>
      </c>
    </row>
    <row r="90" spans="1:15" ht="39.75" customHeight="1">
      <c r="A90" s="53">
        <v>91</v>
      </c>
      <c r="B90" s="56"/>
      <c r="C90" s="58"/>
      <c r="D90" s="59"/>
      <c r="E90" s="59"/>
      <c r="F90" s="59"/>
      <c r="G90" s="59"/>
      <c r="H90" s="59"/>
      <c r="I90" s="59"/>
      <c r="J90" s="59"/>
      <c r="K90" s="59"/>
      <c r="L90" s="62">
        <f>SUM(D90:K90)</f>
        <v>0</v>
      </c>
      <c r="N90" s="26">
        <f>SUMIF($C$2:$C$125,O90,$J$2:$J$125)</f>
        <v>0</v>
      </c>
      <c r="O90" s="39" t="s">
        <v>402</v>
      </c>
    </row>
    <row r="91" spans="1:15" ht="39.75" customHeight="1">
      <c r="A91" s="53">
        <v>92</v>
      </c>
      <c r="B91" s="56"/>
      <c r="C91" s="58"/>
      <c r="D91" s="59"/>
      <c r="E91" s="59"/>
      <c r="F91" s="59"/>
      <c r="G91" s="59"/>
      <c r="H91" s="59"/>
      <c r="I91" s="59"/>
      <c r="J91" s="59"/>
      <c r="K91" s="59"/>
      <c r="L91" s="62">
        <f>SUM(D91:K91)</f>
        <v>0</v>
      </c>
      <c r="N91" s="26">
        <f>SUMIF($C$2:$C$125,O91,$J$2:$J$125)</f>
        <v>0</v>
      </c>
      <c r="O91" s="27" t="s">
        <v>400</v>
      </c>
    </row>
    <row r="92" spans="1:15" ht="39.75" customHeight="1">
      <c r="A92" s="53">
        <v>93</v>
      </c>
      <c r="B92" s="56"/>
      <c r="C92" s="58"/>
      <c r="D92" s="59"/>
      <c r="E92" s="59"/>
      <c r="F92" s="59"/>
      <c r="G92" s="59"/>
      <c r="H92" s="59"/>
      <c r="I92" s="59"/>
      <c r="J92" s="59"/>
      <c r="K92" s="59"/>
      <c r="L92" s="62">
        <f>SUM(D92:K92)</f>
        <v>0</v>
      </c>
      <c r="N92" s="26">
        <f>SUMIF($C$2:$C$125,O92,$J$2:$J$125)</f>
        <v>0</v>
      </c>
      <c r="O92" s="58" t="s">
        <v>405</v>
      </c>
    </row>
    <row r="93" spans="1:15" ht="39.75" customHeight="1">
      <c r="A93" s="53">
        <v>94</v>
      </c>
      <c r="B93" s="56"/>
      <c r="C93" s="58"/>
      <c r="D93" s="59"/>
      <c r="E93" s="59"/>
      <c r="F93" s="59"/>
      <c r="G93" s="59"/>
      <c r="H93" s="59"/>
      <c r="I93" s="59"/>
      <c r="J93" s="59"/>
      <c r="K93" s="59"/>
      <c r="L93" s="62">
        <f>SUM(D93:K93)</f>
        <v>0</v>
      </c>
      <c r="N93" s="26">
        <f>SUMIF($C$2:$C$125,O93,$J$2:$J$125)</f>
        <v>0</v>
      </c>
      <c r="O93" s="29" t="s">
        <v>113</v>
      </c>
    </row>
    <row r="94" spans="14:15" ht="39.75" customHeight="1">
      <c r="N94" s="26">
        <f>SUMIF($C$2:$C$125,O94,$J$2:$J$125)</f>
        <v>0</v>
      </c>
      <c r="O94" s="29" t="s">
        <v>107</v>
      </c>
    </row>
    <row r="95" spans="14:15" ht="39.75" customHeight="1">
      <c r="N95" s="26">
        <f>SUMIF($C$2:$C$125,O95,$J$2:$J$125)</f>
        <v>0</v>
      </c>
      <c r="O95" s="29" t="s">
        <v>109</v>
      </c>
    </row>
    <row r="96" spans="14:15" ht="39.75" customHeight="1">
      <c r="N96" s="26">
        <f>SUMIF($C$2:$C$125,O96,$J$2:$J$125)</f>
        <v>0</v>
      </c>
      <c r="O96" s="29" t="s">
        <v>93</v>
      </c>
    </row>
    <row r="97" spans="14:15" ht="39.75" customHeight="1">
      <c r="N97" s="26">
        <f>SUMIF($C$2:$C$125,O97,$J$2:$J$125)</f>
        <v>0</v>
      </c>
      <c r="O97" s="29" t="s">
        <v>210</v>
      </c>
    </row>
    <row r="98" spans="14:15" ht="39.75" customHeight="1">
      <c r="N98" s="26">
        <f>SUMIF($C$2:$C$125,O98,$J$2:$J$125)</f>
        <v>43</v>
      </c>
      <c r="O98" s="29" t="s">
        <v>169</v>
      </c>
    </row>
    <row r="99" spans="14:15" ht="39.75" customHeight="1">
      <c r="N99" s="26">
        <f>SUMIF($C$2:$C$125,O99,$J$2:$J$125)</f>
        <v>0</v>
      </c>
      <c r="O99" s="29" t="s">
        <v>238</v>
      </c>
    </row>
    <row r="100" spans="14:15" ht="39.75" customHeight="1">
      <c r="N100" s="26">
        <f>SUMIF($C$2:$C$125,O100,$J$2:$J$125)</f>
        <v>0</v>
      </c>
      <c r="O100" s="29" t="s">
        <v>173</v>
      </c>
    </row>
    <row r="101" spans="3:15" ht="39.75" customHeight="1">
      <c r="C101" s="29" t="s">
        <v>113</v>
      </c>
      <c r="N101" s="26">
        <f>SUMIF($C$2:$C$125,O101,$J$2:$J$125)</f>
        <v>23</v>
      </c>
      <c r="O101" s="29" t="s">
        <v>240</v>
      </c>
    </row>
    <row r="102" spans="3:14" ht="39.75" customHeight="1">
      <c r="C102" s="29" t="s">
        <v>107</v>
      </c>
      <c r="N102" s="26">
        <f>SUMIF($C$2:$C$125,O102,$J$2:$J$125)</f>
        <v>0</v>
      </c>
    </row>
    <row r="103" spans="3:14" ht="39.75" customHeight="1">
      <c r="C103" s="29" t="s">
        <v>109</v>
      </c>
      <c r="N103" s="26">
        <f>SUMIF($C$2:$C$125,O103,$J$2:$J$125)</f>
        <v>0</v>
      </c>
    </row>
    <row r="104" spans="3:14" ht="39.75" customHeight="1">
      <c r="C104" s="29" t="s">
        <v>93</v>
      </c>
      <c r="N104" s="26">
        <f>SUMIF($C$2:$C$125,O104,$J$2:$J$125)</f>
        <v>0</v>
      </c>
    </row>
    <row r="105" spans="3:14" ht="39.75" customHeight="1">
      <c r="C105" s="29" t="s">
        <v>210</v>
      </c>
      <c r="N105" s="26">
        <f>SUMIF($C$2:$C$125,O105,$J$2:$J$125)</f>
        <v>0</v>
      </c>
    </row>
    <row r="106" spans="3:14" ht="39.75" customHeight="1">
      <c r="C106" s="29" t="s">
        <v>169</v>
      </c>
      <c r="N106" s="26">
        <f>SUMIF($C$2:$C$125,O106,$J$2:$J$125)</f>
        <v>0</v>
      </c>
    </row>
    <row r="107" spans="3:14" ht="39.75" customHeight="1">
      <c r="C107" s="29" t="s">
        <v>238</v>
      </c>
      <c r="N107" s="26">
        <f>SUMIF($C$2:$C$125,O107,$J$2:$J$125)</f>
        <v>0</v>
      </c>
    </row>
    <row r="108" spans="3:14" ht="39.75" customHeight="1">
      <c r="C108" s="29" t="s">
        <v>173</v>
      </c>
      <c r="N108" s="26">
        <f>SUMIF($C$2:$C$125,O108,$J$2:$J$125)</f>
        <v>0</v>
      </c>
    </row>
    <row r="109" spans="3:14" ht="39.75" customHeight="1">
      <c r="C109" s="29" t="s">
        <v>240</v>
      </c>
      <c r="N109" s="26">
        <f>SUMIF($C$2:$C$125,O109,$J$2:$J$125)</f>
        <v>0</v>
      </c>
    </row>
    <row r="110" ht="39.75" customHeight="1">
      <c r="N110" s="26">
        <f>SUMIF($C$2:$C$125,O110,$J$2:$J$125)</f>
        <v>0</v>
      </c>
    </row>
    <row r="111" ht="39.75" customHeight="1">
      <c r="N111" s="26">
        <f>SUMIF($C$2:$C$125,O111,$J$2:$J$125)</f>
        <v>0</v>
      </c>
    </row>
    <row r="112" ht="39.75" customHeight="1">
      <c r="N112" s="26">
        <f>SUMIF($C$2:$C$125,O112,$J$2:$J$125)</f>
        <v>0</v>
      </c>
    </row>
    <row r="113" ht="39.75" customHeight="1">
      <c r="N113" s="26">
        <f>SUMIF($C$2:$C$125,O113,$J$2:$J$125)</f>
        <v>0</v>
      </c>
    </row>
    <row r="114" ht="39.75" customHeight="1">
      <c r="N114" s="26">
        <f>SUMIF($C$2:$C$125,O114,$J$2:$J$125)</f>
        <v>0</v>
      </c>
    </row>
    <row r="115" ht="39.75" customHeight="1">
      <c r="N115" s="26">
        <f>SUMIF($C$2:$C$125,O115,$J$2:$J$125)</f>
        <v>0</v>
      </c>
    </row>
    <row r="116" ht="39.75" customHeight="1">
      <c r="N116" s="26">
        <f>SUMIF($C$2:$C$125,O116,$J$2:$J$125)</f>
        <v>0</v>
      </c>
    </row>
    <row r="117" ht="39.75" customHeight="1">
      <c r="N117" s="26">
        <f>SUMIF($C$2:$C$125,O117,$J$2:$J$125)</f>
        <v>0</v>
      </c>
    </row>
    <row r="118" ht="39.75" customHeight="1">
      <c r="N118" s="26">
        <f>SUMIF($C$2:$C$125,O118,$J$2:$J$125)</f>
        <v>0</v>
      </c>
    </row>
    <row r="119" ht="39.75" customHeight="1">
      <c r="N119" s="26">
        <f>SUMIF($C$2:$C$125,O119,$J$2:$J$125)</f>
        <v>0</v>
      </c>
    </row>
    <row r="120" ht="39.75" customHeight="1">
      <c r="N120" s="26">
        <f>SUMIF($C$2:$C$125,O120,$J$2:$J$125)</f>
        <v>0</v>
      </c>
    </row>
    <row r="121" ht="39.75" customHeight="1">
      <c r="N121" s="26">
        <f>SUMIF($C$2:$C$125,O121,$J$2:$J$125)</f>
        <v>0</v>
      </c>
    </row>
    <row r="122" ht="39.75" customHeight="1">
      <c r="N122" s="26">
        <f>SUMIF($C$2:$C$125,O122,$J$2:$J$125)</f>
        <v>0</v>
      </c>
    </row>
    <row r="123" ht="39.75" customHeight="1">
      <c r="N123" s="26">
        <f>SUMIF($C$2:$C$125,O123,$J$2:$J$125)</f>
        <v>0</v>
      </c>
    </row>
    <row r="124" ht="39.75" customHeight="1">
      <c r="N124" s="26">
        <f>SUMIF($C$2:$C$125,O124,$J$2:$J$125)</f>
        <v>0</v>
      </c>
    </row>
    <row r="125" ht="39.75" customHeight="1">
      <c r="N125" s="26">
        <f>SUMIF($C$2:$C$125,O125,$J$2:$J$125)</f>
        <v>0</v>
      </c>
    </row>
    <row r="126" ht="39.75" customHeight="1">
      <c r="N126" s="26">
        <f>SUMIF($C$2:$C$125,O126,$J$2:$J$125)</f>
        <v>0</v>
      </c>
    </row>
    <row r="127" spans="3:14" ht="39.75" customHeight="1">
      <c r="C127" s="27" t="s">
        <v>79</v>
      </c>
      <c r="N127" s="26">
        <f>SUMIF($C$2:$C$125,O127,$J$2:$J$125)</f>
        <v>0</v>
      </c>
    </row>
    <row r="128" spans="3:14" ht="39.75" customHeight="1">
      <c r="C128" s="29" t="s">
        <v>82</v>
      </c>
      <c r="N128" s="26">
        <f>SUMIF($C$2:$C$125,O128,$J$2:$J$125)</f>
        <v>0</v>
      </c>
    </row>
    <row r="129" spans="3:14" ht="39.75" customHeight="1">
      <c r="C129" s="28" t="s">
        <v>105</v>
      </c>
      <c r="N129" s="26">
        <f>SUMIF($C$2:$C$125,O129,$J$2:$J$125)</f>
        <v>0</v>
      </c>
    </row>
    <row r="130" spans="3:14" ht="39.75" customHeight="1">
      <c r="C130" s="33" t="s">
        <v>94</v>
      </c>
      <c r="N130" s="26">
        <f>SUMIF($C$2:$C$125,O130,$J$2:$J$125)</f>
        <v>0</v>
      </c>
    </row>
    <row r="131" spans="3:14" ht="39.75" customHeight="1">
      <c r="C131" s="28" t="s">
        <v>97</v>
      </c>
      <c r="N131" s="26">
        <f>SUMIF($C$2:$C$125,O131,$J$2:$J$125)</f>
        <v>0</v>
      </c>
    </row>
    <row r="132" spans="3:14" ht="39.75" customHeight="1">
      <c r="C132" s="27" t="s">
        <v>400</v>
      </c>
      <c r="N132" s="26">
        <f>SUMIF($C$2:$C$125,O132,$J$2:$J$125)</f>
        <v>0</v>
      </c>
    </row>
    <row r="133" spans="3:14" ht="39.75" customHeight="1">
      <c r="C133" s="27" t="s">
        <v>260</v>
      </c>
      <c r="N133" s="26">
        <f>SUMIF($C$2:$C$125,O133,$J$2:$J$125)</f>
        <v>0</v>
      </c>
    </row>
    <row r="134" spans="3:14" ht="39.75" customHeight="1">
      <c r="C134" s="27" t="s">
        <v>200</v>
      </c>
      <c r="N134" s="26">
        <f>SUMIF($C$2:$C$125,O134,$J$2:$J$125)</f>
        <v>0</v>
      </c>
    </row>
    <row r="135" spans="3:14" ht="39.75" customHeight="1">
      <c r="C135" s="28" t="s">
        <v>207</v>
      </c>
      <c r="N135" s="26">
        <f>SUMIF($C$2:$C$125,O135,$J$2:$J$125)</f>
        <v>0</v>
      </c>
    </row>
    <row r="136" spans="3:14" ht="39.75" customHeight="1">
      <c r="C136" s="27" t="s">
        <v>78</v>
      </c>
      <c r="N136" s="26">
        <f>SUMIF($C$2:$C$125,O136,$J$2:$J$125)</f>
        <v>0</v>
      </c>
    </row>
    <row r="137" spans="3:14" ht="39.75" customHeight="1">
      <c r="C137" s="40" t="s">
        <v>295</v>
      </c>
      <c r="N137" s="26">
        <f>SUMIF($C$2:$C$125,O137,$J$2:$J$125)</f>
        <v>0</v>
      </c>
    </row>
    <row r="138" spans="3:14" ht="39.75" customHeight="1">
      <c r="C138" s="27" t="s">
        <v>202</v>
      </c>
      <c r="N138" s="26">
        <f>SUMIF($C$2:$C$125,O138,$J$2:$J$125)</f>
        <v>0</v>
      </c>
    </row>
    <row r="139" spans="3:14" ht="39.75" customHeight="1">
      <c r="C139" s="58" t="s">
        <v>405</v>
      </c>
      <c r="N139" s="26">
        <f>SUMIF($C$2:$C$125,O139,$J$2:$J$125)</f>
        <v>0</v>
      </c>
    </row>
    <row r="140" spans="3:14" ht="39.75" customHeight="1">
      <c r="C140" s="58" t="s">
        <v>386</v>
      </c>
      <c r="N140" s="26">
        <f>SUMIF($C$2:$C$125,O140,$J$2:$J$125)</f>
        <v>0</v>
      </c>
    </row>
    <row r="141" spans="3:14" ht="39.75" customHeight="1">
      <c r="C141" s="27" t="s">
        <v>258</v>
      </c>
      <c r="N141" s="26">
        <f>SUMIF($C$2:$C$125,O141,$J$2:$J$125)</f>
        <v>0</v>
      </c>
    </row>
    <row r="142" spans="3:14" ht="39.75" customHeight="1">
      <c r="C142" s="27" t="s">
        <v>261</v>
      </c>
      <c r="N142" s="26">
        <f>SUMIF($C$2:$C$125,O142,$J$2:$J$125)</f>
        <v>0</v>
      </c>
    </row>
    <row r="143" spans="3:14" ht="39.75" customHeight="1">
      <c r="C143" s="27" t="s">
        <v>263</v>
      </c>
      <c r="N143" s="26">
        <f>SUMIF($C$2:$C$125,O143,$J$2:$J$125)</f>
        <v>0</v>
      </c>
    </row>
    <row r="144" spans="3:14" ht="39.75" customHeight="1">
      <c r="C144" s="27" t="s">
        <v>266</v>
      </c>
      <c r="N144" s="26">
        <f>SUMIF($C$2:$C$125,O144,$J$2:$J$125)</f>
        <v>0</v>
      </c>
    </row>
    <row r="145" spans="3:14" ht="39.75" customHeight="1">
      <c r="C145" s="27" t="s">
        <v>271</v>
      </c>
      <c r="N145" s="26">
        <f>SUMIF($C$2:$C$125,O145,$J$2:$J$125)</f>
        <v>0</v>
      </c>
    </row>
    <row r="146" spans="3:14" ht="39.75" customHeight="1">
      <c r="C146" s="27" t="s">
        <v>273</v>
      </c>
      <c r="N146" s="26">
        <f>SUMIF($C$2:$C$125,O146,$J$2:$J$125)</f>
        <v>0</v>
      </c>
    </row>
    <row r="147" spans="3:14" ht="39.75" customHeight="1">
      <c r="C147" s="27" t="s">
        <v>276</v>
      </c>
      <c r="N147" s="26">
        <f>SUMIF($C$2:$C$125,O147,$J$2:$J$125)</f>
        <v>0</v>
      </c>
    </row>
    <row r="148" spans="3:14" ht="39.75" customHeight="1">
      <c r="C148" s="27" t="s">
        <v>278</v>
      </c>
      <c r="N148" s="26">
        <f>SUMIF($C$2:$C$125,O148,$J$2:$J$125)</f>
        <v>0</v>
      </c>
    </row>
    <row r="149" ht="39.75" customHeight="1">
      <c r="C149" s="27" t="s">
        <v>270</v>
      </c>
    </row>
    <row r="150" ht="39.75" customHeight="1">
      <c r="C150" s="27" t="s">
        <v>281</v>
      </c>
    </row>
    <row r="151" ht="39.75" customHeight="1">
      <c r="C151" s="27" t="s">
        <v>283</v>
      </c>
    </row>
    <row r="152" ht="39.75" customHeight="1">
      <c r="C152" s="27" t="s">
        <v>286</v>
      </c>
    </row>
    <row r="153" ht="39.75" customHeight="1">
      <c r="C153" s="27" t="s">
        <v>288</v>
      </c>
    </row>
    <row r="154" ht="39.75" customHeight="1">
      <c r="C154" s="32" t="s">
        <v>291</v>
      </c>
    </row>
    <row r="155" ht="39.75" customHeight="1">
      <c r="C155" s="32" t="s">
        <v>293</v>
      </c>
    </row>
    <row r="156" ht="39.75" customHeight="1">
      <c r="C156" s="29" t="s">
        <v>297</v>
      </c>
    </row>
    <row r="157" ht="39.75" customHeight="1">
      <c r="C157" s="29" t="s">
        <v>299</v>
      </c>
    </row>
    <row r="158" ht="39.75" customHeight="1">
      <c r="C158" s="27" t="s">
        <v>301</v>
      </c>
    </row>
    <row r="159" ht="39.75" customHeight="1">
      <c r="C159" s="27" t="s">
        <v>304</v>
      </c>
    </row>
    <row r="160" ht="39.75" customHeight="1">
      <c r="C160" s="27" t="s">
        <v>306</v>
      </c>
    </row>
    <row r="161" ht="39.75" customHeight="1">
      <c r="C161" s="27" t="s">
        <v>309</v>
      </c>
    </row>
    <row r="162" ht="39.75" customHeight="1">
      <c r="C162" s="27" t="s">
        <v>312</v>
      </c>
    </row>
    <row r="163" ht="39.75" customHeight="1">
      <c r="C163" s="27" t="s">
        <v>314</v>
      </c>
    </row>
    <row r="164" ht="39.75" customHeight="1">
      <c r="C164" s="63" t="s">
        <v>316</v>
      </c>
    </row>
    <row r="165" ht="39.75" customHeight="1">
      <c r="C165" s="63" t="s">
        <v>319</v>
      </c>
    </row>
    <row r="166" ht="39.75" customHeight="1">
      <c r="C166" s="29" t="s">
        <v>321</v>
      </c>
    </row>
    <row r="167" ht="39.75" customHeight="1">
      <c r="C167" s="24" t="s">
        <v>324</v>
      </c>
    </row>
    <row r="168" ht="39.75" customHeight="1">
      <c r="C168" s="24" t="s">
        <v>326</v>
      </c>
    </row>
    <row r="169" ht="39.75" customHeight="1">
      <c r="C169" s="24" t="s">
        <v>328</v>
      </c>
    </row>
    <row r="170" ht="39.75" customHeight="1">
      <c r="C170" s="24" t="s">
        <v>330</v>
      </c>
    </row>
    <row r="171" ht="39.75" customHeight="1">
      <c r="C171" s="24" t="s">
        <v>332</v>
      </c>
    </row>
    <row r="172" ht="39.75" customHeight="1">
      <c r="C172" s="24" t="s">
        <v>334</v>
      </c>
    </row>
    <row r="173" ht="39.75" customHeight="1">
      <c r="C173" s="24" t="s">
        <v>336</v>
      </c>
    </row>
    <row r="174" ht="39.75" customHeight="1">
      <c r="C174" s="27" t="s">
        <v>338</v>
      </c>
    </row>
    <row r="175" ht="39.75" customHeight="1">
      <c r="C175" s="28" t="s">
        <v>340</v>
      </c>
    </row>
    <row r="176" ht="39.75" customHeight="1">
      <c r="C176" s="27" t="s">
        <v>342</v>
      </c>
    </row>
    <row r="177" ht="39.75" customHeight="1">
      <c r="C177" s="27" t="s">
        <v>344</v>
      </c>
    </row>
    <row r="178" ht="39.75" customHeight="1">
      <c r="C178" s="27" t="s">
        <v>346</v>
      </c>
    </row>
    <row r="179" ht="39.75" customHeight="1">
      <c r="C179" s="27" t="s">
        <v>348</v>
      </c>
    </row>
    <row r="180" ht="39.75" customHeight="1">
      <c r="C180" s="27" t="s">
        <v>350</v>
      </c>
    </row>
    <row r="181" ht="39.75" customHeight="1">
      <c r="C181" s="27" t="s">
        <v>352</v>
      </c>
    </row>
    <row r="182" ht="39.75" customHeight="1">
      <c r="C182" s="28" t="s">
        <v>354</v>
      </c>
    </row>
    <row r="183" ht="39.75" customHeight="1">
      <c r="C183" s="28" t="s">
        <v>356</v>
      </c>
    </row>
    <row r="184" ht="39.75" customHeight="1">
      <c r="C184" s="28" t="s">
        <v>358</v>
      </c>
    </row>
    <row r="185" ht="39.75" customHeight="1">
      <c r="C185" s="28" t="s">
        <v>360</v>
      </c>
    </row>
    <row r="186" ht="39.75" customHeight="1">
      <c r="C186" s="35" t="s">
        <v>363</v>
      </c>
    </row>
    <row r="187" ht="39.75" customHeight="1">
      <c r="C187" s="66" t="s">
        <v>365</v>
      </c>
    </row>
    <row r="188" ht="39.75" customHeight="1">
      <c r="C188" s="28" t="s">
        <v>368</v>
      </c>
    </row>
    <row r="189" ht="39.75" customHeight="1">
      <c r="C189" s="27" t="s">
        <v>370</v>
      </c>
    </row>
    <row r="190" ht="39.75" customHeight="1">
      <c r="C190" s="27" t="s">
        <v>372</v>
      </c>
    </row>
    <row r="191" ht="39.75" customHeight="1">
      <c r="C191" s="27" t="s">
        <v>374</v>
      </c>
    </row>
    <row r="192" ht="39.75" customHeight="1">
      <c r="C192" s="27" t="s">
        <v>376</v>
      </c>
    </row>
    <row r="193" ht="39.75" customHeight="1">
      <c r="C193" s="27" t="s">
        <v>378</v>
      </c>
    </row>
    <row r="194" ht="39.75" customHeight="1">
      <c r="C194" s="24" t="s">
        <v>380</v>
      </c>
    </row>
    <row r="195" ht="39.75" customHeight="1">
      <c r="C195" s="67" t="s">
        <v>382</v>
      </c>
    </row>
    <row r="196" ht="39.75" customHeight="1">
      <c r="C196" s="24" t="s">
        <v>384</v>
      </c>
    </row>
    <row r="197" ht="39.75" customHeight="1">
      <c r="C197" s="67" t="s">
        <v>387</v>
      </c>
    </row>
    <row r="198" ht="39.75" customHeight="1">
      <c r="C198" s="67" t="s">
        <v>389</v>
      </c>
    </row>
    <row r="199" ht="39.75" customHeight="1">
      <c r="C199" s="67" t="s">
        <v>367</v>
      </c>
    </row>
    <row r="200" ht="39.75" customHeight="1">
      <c r="C200" s="27" t="s">
        <v>392</v>
      </c>
    </row>
    <row r="201" ht="39.75" customHeight="1">
      <c r="C201" s="24" t="s">
        <v>394</v>
      </c>
    </row>
    <row r="202" ht="39.75" customHeight="1">
      <c r="C202" s="27" t="s">
        <v>285</v>
      </c>
    </row>
    <row r="203" ht="39.75" customHeight="1">
      <c r="C203" s="67" t="s">
        <v>303</v>
      </c>
    </row>
    <row r="204" ht="39.75" customHeight="1">
      <c r="C204" s="1" t="s">
        <v>403</v>
      </c>
    </row>
    <row r="205" ht="39.75" customHeight="1">
      <c r="C205" s="68" t="s">
        <v>406</v>
      </c>
    </row>
    <row r="206" ht="39.75" customHeight="1">
      <c r="C206" s="68" t="s">
        <v>397</v>
      </c>
    </row>
    <row r="207" ht="39.75" customHeight="1">
      <c r="C207" s="68" t="s">
        <v>318</v>
      </c>
    </row>
    <row r="208" ht="39.75" customHeight="1">
      <c r="C208" s="68" t="s">
        <v>308</v>
      </c>
    </row>
    <row r="209" ht="39.75" customHeight="1">
      <c r="C209" s="68" t="s">
        <v>408</v>
      </c>
    </row>
    <row r="210" ht="39.75" customHeight="1">
      <c r="C210" s="68" t="s">
        <v>409</v>
      </c>
    </row>
    <row r="211" ht="39.75" customHeight="1">
      <c r="C211" s="27" t="s">
        <v>410</v>
      </c>
    </row>
    <row r="212" ht="39.75" customHeight="1">
      <c r="C212" s="29" t="s">
        <v>411</v>
      </c>
    </row>
    <row r="213" ht="39.75" customHeight="1">
      <c r="C213" s="32" t="s">
        <v>412</v>
      </c>
    </row>
    <row r="214" ht="39.75" customHeight="1">
      <c r="C214" s="39" t="s">
        <v>311</v>
      </c>
    </row>
    <row r="215" ht="39.75" customHeight="1">
      <c r="C215" s="27" t="s">
        <v>413</v>
      </c>
    </row>
    <row r="216" ht="39.75" customHeight="1">
      <c r="C216" s="27" t="s">
        <v>414</v>
      </c>
    </row>
    <row r="217" ht="39.75" customHeight="1">
      <c r="C217" s="39" t="s">
        <v>402</v>
      </c>
    </row>
  </sheetData>
  <sheetProtection selectLockedCells="1" selectUnlockedCells="1"/>
  <printOptions/>
  <pageMargins left="0.5756944444444444" right="0.3729166666666667" top="0.6930555555555555" bottom="0.6958333333333333" header="0.22083333333333333" footer="0.28125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2012
Klasyfikacja generalna</oddHeader>
    <oddFooter>&amp;C&amp;14Kategoria V - mężczyźni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3"/>
  <sheetViews>
    <sheetView zoomScale="51" zoomScaleNormal="5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J11" sqref="J11"/>
    </sheetView>
  </sheetViews>
  <sheetFormatPr defaultColWidth="9.140625" defaultRowHeight="39.75" customHeight="1"/>
  <cols>
    <col min="1" max="1" width="13.28125" style="46" customWidth="1"/>
    <col min="2" max="2" width="45.00390625" style="70" customWidth="1"/>
    <col min="3" max="3" width="47.00390625" style="46" customWidth="1"/>
    <col min="4" max="9" width="0" style="46" hidden="1" customWidth="1"/>
    <col min="10" max="10" width="22.7109375" style="46" customWidth="1"/>
    <col min="11" max="11" width="0" style="46" hidden="1" customWidth="1"/>
    <col min="12" max="12" width="0" style="71" hidden="1" customWidth="1"/>
    <col min="13" max="13" width="0" style="48" hidden="1" customWidth="1"/>
    <col min="14" max="14" width="33.00390625" style="24" customWidth="1"/>
    <col min="15" max="15" width="50.28125" style="24" customWidth="1"/>
    <col min="16" max="16" width="0" style="24" hidden="1" customWidth="1"/>
    <col min="17" max="16384" width="9.00390625" style="46" customWidth="1"/>
  </cols>
  <sheetData>
    <row r="1" spans="1:16" ht="39.75" customHeight="1">
      <c r="A1" s="3" t="s">
        <v>7</v>
      </c>
      <c r="B1" s="72" t="s">
        <v>8</v>
      </c>
      <c r="C1" s="3" t="s">
        <v>74</v>
      </c>
      <c r="D1" s="50" t="s">
        <v>247</v>
      </c>
      <c r="E1" s="50" t="s">
        <v>248</v>
      </c>
      <c r="F1" s="50" t="s">
        <v>249</v>
      </c>
      <c r="G1" s="50" t="s">
        <v>250</v>
      </c>
      <c r="H1" s="50" t="s">
        <v>251</v>
      </c>
      <c r="I1" s="50" t="s">
        <v>252</v>
      </c>
      <c r="J1" s="3" t="s">
        <v>75</v>
      </c>
      <c r="K1" s="50" t="s">
        <v>253</v>
      </c>
      <c r="L1" s="51" t="s">
        <v>4</v>
      </c>
      <c r="M1" s="52" t="s">
        <v>254</v>
      </c>
      <c r="N1" s="41" t="s">
        <v>76</v>
      </c>
      <c r="O1" s="30"/>
      <c r="P1" s="23"/>
    </row>
    <row r="2" spans="1:16" s="13" customFormat="1" ht="39.75" customHeight="1">
      <c r="A2" s="53">
        <v>1</v>
      </c>
      <c r="B2" s="73" t="s">
        <v>415</v>
      </c>
      <c r="C2" s="28" t="s">
        <v>97</v>
      </c>
      <c r="D2" s="74">
        <v>50</v>
      </c>
      <c r="E2" s="53">
        <v>43</v>
      </c>
      <c r="F2" s="53">
        <v>43</v>
      </c>
      <c r="G2" s="53">
        <v>43</v>
      </c>
      <c r="H2" s="53"/>
      <c r="I2" s="53">
        <v>43</v>
      </c>
      <c r="J2" s="53">
        <v>50</v>
      </c>
      <c r="K2" s="53"/>
      <c r="L2" s="62">
        <f>SUM(D2:K2)</f>
        <v>272</v>
      </c>
      <c r="M2" s="55">
        <f>L2-P2</f>
        <v>229</v>
      </c>
      <c r="N2" s="26">
        <f>SUMIF($C$2:$C$125,O2,$J$2:$J$125)</f>
        <v>0</v>
      </c>
      <c r="O2" s="28" t="s">
        <v>105</v>
      </c>
      <c r="P2" s="23">
        <f>MIN(D2,E2,F2,G2,H2,I2,J2,K2)</f>
        <v>43</v>
      </c>
    </row>
    <row r="3" spans="1:16" s="13" customFormat="1" ht="39.75" customHeight="1">
      <c r="A3" s="53">
        <v>2</v>
      </c>
      <c r="B3" s="75" t="s">
        <v>416</v>
      </c>
      <c r="C3" s="76" t="s">
        <v>260</v>
      </c>
      <c r="D3" s="53"/>
      <c r="E3" s="53">
        <v>22</v>
      </c>
      <c r="F3" s="53">
        <v>29</v>
      </c>
      <c r="G3" s="53">
        <v>32</v>
      </c>
      <c r="H3" s="53">
        <v>50</v>
      </c>
      <c r="I3" s="53">
        <v>37</v>
      </c>
      <c r="J3" s="53">
        <v>43</v>
      </c>
      <c r="K3" s="59"/>
      <c r="L3" s="62">
        <f>SUM(D3:K3)</f>
        <v>213</v>
      </c>
      <c r="M3" s="55">
        <f>L3-P3</f>
        <v>191</v>
      </c>
      <c r="N3" s="26">
        <f>SUMIF($C$2:$C$125,O3,$J$2:$J$125)</f>
        <v>0</v>
      </c>
      <c r="O3" s="27" t="s">
        <v>258</v>
      </c>
      <c r="P3" s="23">
        <f>MIN(D3,E3,F3,G3,H3,I3,J3,K3)</f>
        <v>22</v>
      </c>
    </row>
    <row r="4" spans="1:16" s="13" customFormat="1" ht="39.75" customHeight="1">
      <c r="A4" s="53">
        <v>3</v>
      </c>
      <c r="B4" s="73" t="s">
        <v>417</v>
      </c>
      <c r="C4" s="77" t="s">
        <v>418</v>
      </c>
      <c r="D4" s="78">
        <v>37</v>
      </c>
      <c r="E4" s="53">
        <v>24</v>
      </c>
      <c r="F4" s="53">
        <v>37</v>
      </c>
      <c r="G4" s="53">
        <v>29</v>
      </c>
      <c r="H4" s="53">
        <v>37</v>
      </c>
      <c r="I4" s="53">
        <v>29</v>
      </c>
      <c r="J4" s="53">
        <v>37</v>
      </c>
      <c r="K4" s="53"/>
      <c r="L4" s="62">
        <f>SUM(D4:K4)</f>
        <v>230</v>
      </c>
      <c r="M4" s="55">
        <f>L4-P4</f>
        <v>206</v>
      </c>
      <c r="N4" s="26">
        <f>SUMIF($C$2:$C$125,O4,$J$2:$J$125)</f>
        <v>0</v>
      </c>
      <c r="O4" s="27" t="s">
        <v>261</v>
      </c>
      <c r="P4" s="23">
        <f>MIN(D4,E4,F4,G4,H4,I4,J4,K4)</f>
        <v>24</v>
      </c>
    </row>
    <row r="5" spans="1:16" s="13" customFormat="1" ht="39.75" customHeight="1">
      <c r="A5" s="53">
        <v>4</v>
      </c>
      <c r="B5" s="73" t="s">
        <v>419</v>
      </c>
      <c r="C5" s="77" t="s">
        <v>79</v>
      </c>
      <c r="D5" s="78">
        <v>21</v>
      </c>
      <c r="E5" s="53">
        <v>32</v>
      </c>
      <c r="F5" s="53"/>
      <c r="G5" s="53">
        <v>37</v>
      </c>
      <c r="H5" s="53">
        <v>43</v>
      </c>
      <c r="I5" s="53">
        <v>32</v>
      </c>
      <c r="J5" s="53">
        <v>32</v>
      </c>
      <c r="K5" s="59"/>
      <c r="L5" s="62">
        <f>SUM(D5:K5)</f>
        <v>197</v>
      </c>
      <c r="M5" s="55">
        <f>L5-P5</f>
        <v>176</v>
      </c>
      <c r="N5" s="26">
        <f>SUMIF($C$2:$C$125,O5,$J$2:$J$125)</f>
        <v>0</v>
      </c>
      <c r="O5" s="27" t="s">
        <v>263</v>
      </c>
      <c r="P5" s="23">
        <f>MIN(D5,E5,F5,G5,H5,I5,J5,K5)</f>
        <v>21</v>
      </c>
    </row>
    <row r="6" spans="1:16" s="13" customFormat="1" ht="39.75" customHeight="1">
      <c r="A6" s="53">
        <v>5</v>
      </c>
      <c r="B6" s="73" t="s">
        <v>420</v>
      </c>
      <c r="C6" s="77" t="s">
        <v>94</v>
      </c>
      <c r="D6" s="78">
        <v>32</v>
      </c>
      <c r="E6" s="53">
        <v>26</v>
      </c>
      <c r="F6" s="53">
        <v>32</v>
      </c>
      <c r="G6" s="53">
        <v>26</v>
      </c>
      <c r="H6" s="53">
        <v>26</v>
      </c>
      <c r="I6" s="53">
        <v>23</v>
      </c>
      <c r="J6" s="53">
        <v>29</v>
      </c>
      <c r="K6" s="53"/>
      <c r="L6" s="62">
        <f>SUM(D6:K6)</f>
        <v>194</v>
      </c>
      <c r="M6" s="55">
        <f>L6-P6</f>
        <v>171</v>
      </c>
      <c r="N6" s="26">
        <f>SUMIF($C$2:$C$125,O6,$J$2:$J$125)</f>
        <v>50</v>
      </c>
      <c r="O6" s="28" t="s">
        <v>97</v>
      </c>
      <c r="P6" s="23">
        <f>MIN(D6,E6,F6,G6,H6,I6,J6,K6)</f>
        <v>23</v>
      </c>
    </row>
    <row r="7" spans="1:16" s="13" customFormat="1" ht="39.75" customHeight="1">
      <c r="A7" s="53">
        <v>6</v>
      </c>
      <c r="B7" s="73" t="s">
        <v>421</v>
      </c>
      <c r="C7" s="79" t="s">
        <v>79</v>
      </c>
      <c r="D7" s="78">
        <v>23</v>
      </c>
      <c r="E7" s="59">
        <v>21</v>
      </c>
      <c r="F7" s="59">
        <v>26</v>
      </c>
      <c r="G7" s="59"/>
      <c r="H7" s="59">
        <v>29</v>
      </c>
      <c r="I7" s="59">
        <v>26</v>
      </c>
      <c r="J7" s="59">
        <v>26</v>
      </c>
      <c r="K7" s="59"/>
      <c r="L7" s="62">
        <f>SUM(D7:K7)</f>
        <v>151</v>
      </c>
      <c r="M7" s="55">
        <f>L7-P7</f>
        <v>130</v>
      </c>
      <c r="N7" s="26">
        <f>SUMIF($C$2:$C$125,O7,$J$2:$J$125)</f>
        <v>0</v>
      </c>
      <c r="O7" s="27" t="s">
        <v>266</v>
      </c>
      <c r="P7" s="23">
        <f>MIN(D7,E7,F7,G7,H7,I7,J7,K7)</f>
        <v>21</v>
      </c>
    </row>
    <row r="8" spans="1:16" s="13" customFormat="1" ht="39.75" customHeight="1">
      <c r="A8" s="53">
        <v>7</v>
      </c>
      <c r="B8" s="75" t="s">
        <v>422</v>
      </c>
      <c r="C8" s="32" t="s">
        <v>89</v>
      </c>
      <c r="D8" s="26"/>
      <c r="E8" s="26"/>
      <c r="F8" s="26"/>
      <c r="G8" s="26"/>
      <c r="H8" s="26"/>
      <c r="I8" s="26"/>
      <c r="J8" s="26">
        <v>24</v>
      </c>
      <c r="K8" s="53"/>
      <c r="L8" s="62">
        <f>SUM(D8:K8)</f>
        <v>24</v>
      </c>
      <c r="M8" s="55">
        <f>L8-P8</f>
        <v>0</v>
      </c>
      <c r="N8" s="26">
        <f>SUMIF($C$2:$C$125,O8,$J$2:$J$125)</f>
        <v>58</v>
      </c>
      <c r="O8" s="27" t="s">
        <v>79</v>
      </c>
      <c r="P8" s="23">
        <f>MIN(D8,E8,F8,G8,H8,I8,J8,K8)</f>
        <v>24</v>
      </c>
    </row>
    <row r="9" spans="1:16" s="13" customFormat="1" ht="39.75" customHeight="1">
      <c r="A9" s="53">
        <v>8</v>
      </c>
      <c r="B9" s="73" t="s">
        <v>423</v>
      </c>
      <c r="C9" s="77" t="s">
        <v>89</v>
      </c>
      <c r="D9" s="74">
        <v>24</v>
      </c>
      <c r="E9" s="53"/>
      <c r="F9" s="53"/>
      <c r="G9" s="53"/>
      <c r="H9" s="53"/>
      <c r="I9" s="53"/>
      <c r="J9" s="53"/>
      <c r="K9" s="59"/>
      <c r="L9" s="62">
        <f>SUM(D9:K9)</f>
        <v>24</v>
      </c>
      <c r="M9" s="55">
        <f>L9-P9</f>
        <v>0</v>
      </c>
      <c r="N9" s="26">
        <f>SUMIF($C$2:$C$125,O9,$J$2:$J$125)</f>
        <v>0</v>
      </c>
      <c r="O9" s="27" t="s">
        <v>78</v>
      </c>
      <c r="P9" s="23">
        <f>MIN(D9,E9,F9,G9,H9,I9,J9,K9)</f>
        <v>24</v>
      </c>
    </row>
    <row r="10" spans="1:16" s="13" customFormat="1" ht="39.75" customHeight="1">
      <c r="A10" s="53">
        <v>9</v>
      </c>
      <c r="B10" s="75" t="s">
        <v>424</v>
      </c>
      <c r="C10" s="29" t="s">
        <v>94</v>
      </c>
      <c r="D10" s="59"/>
      <c r="E10" s="59">
        <v>15</v>
      </c>
      <c r="F10" s="59">
        <v>23</v>
      </c>
      <c r="G10" s="59">
        <v>20</v>
      </c>
      <c r="H10" s="59"/>
      <c r="I10" s="59"/>
      <c r="J10" s="59"/>
      <c r="K10" s="59"/>
      <c r="L10" s="62">
        <f>SUM(D10:K10)</f>
        <v>58</v>
      </c>
      <c r="M10" s="55">
        <f>L10-P10</f>
        <v>43</v>
      </c>
      <c r="N10" s="26">
        <f>SUMIF($C$2:$C$125,O10,$J$2:$J$125)</f>
        <v>0</v>
      </c>
      <c r="O10" s="27" t="s">
        <v>271</v>
      </c>
      <c r="P10" s="23">
        <f>MIN(D10,E10,F10,G10,H10,I10,J10,K10)</f>
        <v>15</v>
      </c>
    </row>
    <row r="11" spans="1:16" s="13" customFormat="1" ht="39.75" customHeight="1">
      <c r="A11" s="53">
        <v>10</v>
      </c>
      <c r="B11" s="75" t="s">
        <v>425</v>
      </c>
      <c r="C11" s="29" t="s">
        <v>89</v>
      </c>
      <c r="D11" s="59"/>
      <c r="E11" s="59"/>
      <c r="F11" s="59">
        <v>21</v>
      </c>
      <c r="G11" s="59"/>
      <c r="H11" s="59"/>
      <c r="I11" s="59"/>
      <c r="J11" s="59"/>
      <c r="K11" s="59"/>
      <c r="L11" s="62">
        <f>SUM(D11:K11)</f>
        <v>21</v>
      </c>
      <c r="M11" s="55">
        <f>L11-P11</f>
        <v>0</v>
      </c>
      <c r="N11" s="26">
        <f>SUMIF($C$2:$C$125,O11,$J$2:$J$125)</f>
        <v>0</v>
      </c>
      <c r="O11" s="27" t="s">
        <v>273</v>
      </c>
      <c r="P11" s="23">
        <f>MIN(D11,E11,F11,G11,H11,I11,J11,K11)</f>
        <v>21</v>
      </c>
    </row>
    <row r="12" spans="1:16" s="13" customFormat="1" ht="39.75" customHeight="1">
      <c r="A12" s="53">
        <v>11</v>
      </c>
      <c r="B12" s="75" t="s">
        <v>426</v>
      </c>
      <c r="C12" s="27" t="s">
        <v>79</v>
      </c>
      <c r="D12" s="53"/>
      <c r="E12" s="53"/>
      <c r="F12" s="53"/>
      <c r="G12" s="53">
        <v>21</v>
      </c>
      <c r="H12" s="53"/>
      <c r="I12" s="53"/>
      <c r="J12" s="53"/>
      <c r="K12" s="59"/>
      <c r="L12" s="62">
        <f>SUM(D12:K12)</f>
        <v>21</v>
      </c>
      <c r="M12" s="55">
        <f>L12-P12</f>
        <v>0</v>
      </c>
      <c r="N12" s="26">
        <f>SUMIF($C$2:$C$125,O12,$J$2:$J$125)</f>
        <v>0</v>
      </c>
      <c r="O12" s="27" t="s">
        <v>200</v>
      </c>
      <c r="P12" s="23">
        <f>MIN(D12,E12,F12,G12,H12,I12,J12,K12)</f>
        <v>21</v>
      </c>
    </row>
    <row r="13" spans="1:16" s="13" customFormat="1" ht="39.75" customHeight="1">
      <c r="A13" s="53">
        <v>12</v>
      </c>
      <c r="B13" s="75" t="s">
        <v>427</v>
      </c>
      <c r="C13" s="40" t="s">
        <v>200</v>
      </c>
      <c r="D13" s="59"/>
      <c r="E13" s="59">
        <v>37</v>
      </c>
      <c r="F13" s="59"/>
      <c r="G13" s="59"/>
      <c r="H13" s="59"/>
      <c r="I13" s="59"/>
      <c r="J13" s="59"/>
      <c r="K13" s="59"/>
      <c r="L13" s="62">
        <f>SUM(D13:K13)</f>
        <v>37</v>
      </c>
      <c r="M13" s="55">
        <f>L13-P13</f>
        <v>0</v>
      </c>
      <c r="N13" s="26">
        <f>SUMIF($C$2:$C$125,O13,$J$2:$J$125)</f>
        <v>0</v>
      </c>
      <c r="O13" s="27" t="s">
        <v>276</v>
      </c>
      <c r="P13" s="23">
        <f>MIN(D13,E13,F13,G13,H13,I13,J13,K13)</f>
        <v>37</v>
      </c>
    </row>
    <row r="14" spans="1:16" s="13" customFormat="1" ht="39.75" customHeight="1">
      <c r="A14" s="53">
        <v>13</v>
      </c>
      <c r="B14" s="80" t="s">
        <v>428</v>
      </c>
      <c r="C14" s="40" t="s">
        <v>89</v>
      </c>
      <c r="D14" s="53"/>
      <c r="E14" s="53">
        <v>17</v>
      </c>
      <c r="F14" s="53"/>
      <c r="G14" s="53"/>
      <c r="H14" s="53"/>
      <c r="I14" s="53"/>
      <c r="J14" s="53"/>
      <c r="K14" s="59"/>
      <c r="L14" s="62">
        <f>SUM(D14:K14)</f>
        <v>17</v>
      </c>
      <c r="M14" s="55">
        <f>L14-P14</f>
        <v>0</v>
      </c>
      <c r="N14" s="26">
        <f>SUMIF($C$2:$C$125,O14,$J$2:$J$125)</f>
        <v>0</v>
      </c>
      <c r="O14" s="27" t="s">
        <v>278</v>
      </c>
      <c r="P14" s="23">
        <f>MIN(D14,E14,F14,G14,H14,I14,J14,K14)</f>
        <v>17</v>
      </c>
    </row>
    <row r="15" spans="1:16" s="13" customFormat="1" ht="39.75" customHeight="1">
      <c r="A15" s="53">
        <v>14</v>
      </c>
      <c r="B15" s="75" t="s">
        <v>429</v>
      </c>
      <c r="C15" s="29" t="s">
        <v>430</v>
      </c>
      <c r="D15" s="59"/>
      <c r="E15" s="59"/>
      <c r="F15" s="59"/>
      <c r="G15" s="59">
        <v>19</v>
      </c>
      <c r="H15" s="59"/>
      <c r="I15" s="59"/>
      <c r="J15" s="59"/>
      <c r="K15" s="53"/>
      <c r="L15" s="62">
        <f>SUM(D15:K15)</f>
        <v>19</v>
      </c>
      <c r="M15" s="55">
        <f>L15-P15</f>
        <v>0</v>
      </c>
      <c r="N15" s="26">
        <f>SUMIF($C$2:$C$125,O15,$J$2:$J$125)</f>
        <v>0</v>
      </c>
      <c r="O15" s="27" t="s">
        <v>270</v>
      </c>
      <c r="P15" s="23">
        <f>MIN(D15,E15,F15,G15,H15,I15,J15,K15)</f>
        <v>19</v>
      </c>
    </row>
    <row r="16" spans="1:16" s="13" customFormat="1" ht="39.75" customHeight="1">
      <c r="A16" s="53">
        <v>15</v>
      </c>
      <c r="B16" s="75" t="s">
        <v>431</v>
      </c>
      <c r="C16" s="29" t="s">
        <v>200</v>
      </c>
      <c r="D16" s="53"/>
      <c r="E16" s="53">
        <v>29</v>
      </c>
      <c r="F16" s="59"/>
      <c r="G16" s="59"/>
      <c r="H16" s="59"/>
      <c r="I16" s="59"/>
      <c r="J16" s="59"/>
      <c r="K16" s="53"/>
      <c r="L16" s="62">
        <f>SUM(D16:K16)</f>
        <v>29</v>
      </c>
      <c r="M16" s="55">
        <f>L16-P16</f>
        <v>0</v>
      </c>
      <c r="N16" s="26">
        <f>SUMIF($C$2:$C$125,O16,$J$2:$J$125)</f>
        <v>0</v>
      </c>
      <c r="O16" s="27" t="s">
        <v>281</v>
      </c>
      <c r="P16" s="23">
        <f>MIN(D16,E16,F16,G16,H16,I16,J16,K16)</f>
        <v>29</v>
      </c>
    </row>
    <row r="17" spans="1:16" s="13" customFormat="1" ht="39.75" customHeight="1">
      <c r="A17" s="53">
        <v>16</v>
      </c>
      <c r="B17" s="75" t="s">
        <v>432</v>
      </c>
      <c r="C17" s="40" t="s">
        <v>79</v>
      </c>
      <c r="D17" s="59"/>
      <c r="E17" s="59">
        <v>18</v>
      </c>
      <c r="F17" s="59"/>
      <c r="G17" s="59">
        <v>23</v>
      </c>
      <c r="H17" s="59"/>
      <c r="I17" s="59"/>
      <c r="J17" s="59"/>
      <c r="K17" s="53"/>
      <c r="L17" s="62">
        <f>SUM(D17:K17)</f>
        <v>41</v>
      </c>
      <c r="M17" s="55">
        <f>L17-P17</f>
        <v>23</v>
      </c>
      <c r="N17" s="26">
        <f>SUMIF($C$2:$C$125,O17,$J$2:$J$125)</f>
        <v>0</v>
      </c>
      <c r="O17" s="27" t="s">
        <v>283</v>
      </c>
      <c r="P17" s="23">
        <f>MIN(D17,E17,F17,G17,H17,I17,J17,K17)</f>
        <v>18</v>
      </c>
    </row>
    <row r="18" spans="1:16" s="13" customFormat="1" ht="39.75" customHeight="1">
      <c r="A18" s="53">
        <v>17</v>
      </c>
      <c r="B18" s="73" t="s">
        <v>433</v>
      </c>
      <c r="C18" s="77" t="s">
        <v>319</v>
      </c>
      <c r="D18" s="74">
        <v>43</v>
      </c>
      <c r="E18" s="53">
        <v>50</v>
      </c>
      <c r="F18" s="59">
        <v>50</v>
      </c>
      <c r="G18" s="59">
        <v>50</v>
      </c>
      <c r="H18" s="59"/>
      <c r="I18" s="59"/>
      <c r="J18" s="59"/>
      <c r="K18" s="59"/>
      <c r="L18" s="62">
        <f>SUM(D18:K18)</f>
        <v>193</v>
      </c>
      <c r="M18" s="55">
        <f>L18-P18</f>
        <v>150</v>
      </c>
      <c r="N18" s="26">
        <f>SUMIF($C$2:$C$125,O18,$J$2:$J$125)</f>
        <v>0</v>
      </c>
      <c r="O18" s="27" t="s">
        <v>286</v>
      </c>
      <c r="P18" s="23">
        <f>MIN(D18,E18,F18,G18,H18,I18,J18,K18)</f>
        <v>43</v>
      </c>
    </row>
    <row r="19" spans="1:16" s="13" customFormat="1" ht="39.75" customHeight="1">
      <c r="A19" s="53">
        <v>18</v>
      </c>
      <c r="B19" s="75" t="s">
        <v>434</v>
      </c>
      <c r="C19" s="29" t="s">
        <v>89</v>
      </c>
      <c r="D19" s="59"/>
      <c r="E19" s="59"/>
      <c r="F19" s="59">
        <v>24</v>
      </c>
      <c r="G19" s="59"/>
      <c r="H19" s="59"/>
      <c r="I19" s="59"/>
      <c r="J19" s="59"/>
      <c r="K19" s="53"/>
      <c r="L19" s="62">
        <f>SUM(D19:K19)</f>
        <v>24</v>
      </c>
      <c r="M19" s="55">
        <f>L19-P19</f>
        <v>0</v>
      </c>
      <c r="N19" s="26">
        <f>SUMIF($C$2:$C$125,O19,$J$2:$J$125)</f>
        <v>0</v>
      </c>
      <c r="O19" s="27" t="s">
        <v>288</v>
      </c>
      <c r="P19" s="23">
        <f>MIN(D19,E19,F19,G19,H19,I19,J19,K19)</f>
        <v>24</v>
      </c>
    </row>
    <row r="20" spans="1:16" s="13" customFormat="1" ht="39.75" customHeight="1">
      <c r="A20" s="53">
        <v>19</v>
      </c>
      <c r="B20" s="75" t="s">
        <v>435</v>
      </c>
      <c r="C20" s="29" t="s">
        <v>270</v>
      </c>
      <c r="D20" s="59"/>
      <c r="E20" s="59"/>
      <c r="F20" s="59"/>
      <c r="G20" s="59">
        <v>22</v>
      </c>
      <c r="H20" s="59"/>
      <c r="I20" s="59"/>
      <c r="J20" s="59"/>
      <c r="K20" s="53"/>
      <c r="L20" s="62">
        <f>SUM(D20:K20)</f>
        <v>22</v>
      </c>
      <c r="M20" s="55">
        <f>L20-P20</f>
        <v>0</v>
      </c>
      <c r="N20" s="26">
        <f>SUMIF($C$2:$C$125,O20,$J$2:$J$125)</f>
        <v>0</v>
      </c>
      <c r="O20" s="28" t="s">
        <v>207</v>
      </c>
      <c r="P20" s="23">
        <f>MIN(D20,E20,F20,G20,H20,I20,J20,K20)</f>
        <v>22</v>
      </c>
    </row>
    <row r="21" spans="1:16" s="13" customFormat="1" ht="39.75" customHeight="1">
      <c r="A21" s="53">
        <v>20</v>
      </c>
      <c r="B21" s="75" t="s">
        <v>436</v>
      </c>
      <c r="C21" s="27" t="s">
        <v>200</v>
      </c>
      <c r="D21" s="53"/>
      <c r="E21" s="53">
        <v>19</v>
      </c>
      <c r="F21" s="53"/>
      <c r="G21" s="53"/>
      <c r="H21" s="53"/>
      <c r="I21" s="53"/>
      <c r="J21" s="53"/>
      <c r="K21" s="59"/>
      <c r="L21" s="62">
        <f>SUM(D21:K21)</f>
        <v>19</v>
      </c>
      <c r="M21" s="55">
        <f>L21-P21</f>
        <v>0</v>
      </c>
      <c r="N21" s="26">
        <f>SUMIF($C$2:$C$125,O21,$J$2:$J$125)</f>
        <v>0</v>
      </c>
      <c r="O21" s="32" t="s">
        <v>291</v>
      </c>
      <c r="P21" s="23">
        <f>MIN(D21,E21,F21,G21,H21,I21,J21,K21)</f>
        <v>19</v>
      </c>
    </row>
    <row r="22" spans="1:16" ht="39.75" customHeight="1">
      <c r="A22" s="53">
        <v>21</v>
      </c>
      <c r="B22" s="75" t="s">
        <v>437</v>
      </c>
      <c r="C22" s="29" t="s">
        <v>89</v>
      </c>
      <c r="D22" s="59"/>
      <c r="E22" s="59"/>
      <c r="F22" s="59"/>
      <c r="G22" s="59"/>
      <c r="H22" s="59"/>
      <c r="I22" s="59">
        <v>20</v>
      </c>
      <c r="J22" s="59"/>
      <c r="K22" s="53"/>
      <c r="L22" s="62">
        <f>SUM(D22:K22)</f>
        <v>20</v>
      </c>
      <c r="M22" s="55">
        <f>L22-P22</f>
        <v>0</v>
      </c>
      <c r="N22" s="26">
        <f>SUMIF($C$2:$C$125,O22,$J$2:$J$125)</f>
        <v>0</v>
      </c>
      <c r="O22" s="32" t="s">
        <v>293</v>
      </c>
      <c r="P22" s="23">
        <f>MIN(D22,E22,F22,G22,H22,I22,J22,K22)</f>
        <v>20</v>
      </c>
    </row>
    <row r="23" spans="1:16" ht="39.75" customHeight="1">
      <c r="A23" s="53">
        <v>22</v>
      </c>
      <c r="B23" s="73" t="s">
        <v>438</v>
      </c>
      <c r="C23" s="77" t="s">
        <v>408</v>
      </c>
      <c r="D23" s="78">
        <v>22</v>
      </c>
      <c r="E23" s="53"/>
      <c r="F23" s="59"/>
      <c r="G23" s="59"/>
      <c r="H23" s="59"/>
      <c r="I23" s="59"/>
      <c r="J23" s="59"/>
      <c r="K23" s="59"/>
      <c r="L23" s="62">
        <f>SUM(D23:K23)</f>
        <v>22</v>
      </c>
      <c r="M23" s="55">
        <f>L23-P23</f>
        <v>0</v>
      </c>
      <c r="N23" s="26">
        <f>SUMIF($C$2:$C$125,O23,$J$2:$J$125)</f>
        <v>0</v>
      </c>
      <c r="O23" s="40" t="s">
        <v>295</v>
      </c>
      <c r="P23" s="23">
        <f>MIN(D23,E23,F23,G23,H23,I23,J23,K23)</f>
        <v>22</v>
      </c>
    </row>
    <row r="24" spans="1:16" ht="39.75" customHeight="1">
      <c r="A24" s="53">
        <v>23</v>
      </c>
      <c r="B24" s="73" t="s">
        <v>439</v>
      </c>
      <c r="C24" s="77" t="s">
        <v>89</v>
      </c>
      <c r="D24" s="78">
        <v>26</v>
      </c>
      <c r="E24" s="53"/>
      <c r="F24" s="53"/>
      <c r="G24" s="53"/>
      <c r="H24" s="53"/>
      <c r="I24" s="53"/>
      <c r="J24" s="53"/>
      <c r="K24" s="59"/>
      <c r="L24" s="62">
        <f>SUM(D24:K24)</f>
        <v>26</v>
      </c>
      <c r="M24" s="55">
        <f>L24-P24</f>
        <v>0</v>
      </c>
      <c r="N24" s="26">
        <f>SUMIF($C$2:$C$125,O24,$J$2:$J$125)</f>
        <v>0</v>
      </c>
      <c r="O24" s="29" t="s">
        <v>297</v>
      </c>
      <c r="P24" s="23">
        <f>MIN(D24,E24,F24,G24,H24,I24,J24,K24)</f>
        <v>26</v>
      </c>
    </row>
    <row r="25" spans="1:16" ht="39.75" customHeight="1">
      <c r="A25" s="53">
        <v>24</v>
      </c>
      <c r="B25" s="80" t="s">
        <v>440</v>
      </c>
      <c r="C25" s="27" t="s">
        <v>89</v>
      </c>
      <c r="D25" s="53"/>
      <c r="E25" s="53"/>
      <c r="F25" s="53">
        <v>22</v>
      </c>
      <c r="G25" s="53"/>
      <c r="H25" s="53"/>
      <c r="I25" s="53"/>
      <c r="J25" s="53"/>
      <c r="K25" s="53"/>
      <c r="L25" s="62">
        <f>SUM(D25:K25)</f>
        <v>22</v>
      </c>
      <c r="M25" s="55">
        <f>L25-P25</f>
        <v>0</v>
      </c>
      <c r="N25" s="26">
        <f>SUMIF($C$2:$C$125,O25,$J$2:$J$125)</f>
        <v>0</v>
      </c>
      <c r="O25" s="29" t="s">
        <v>299</v>
      </c>
      <c r="P25" s="23">
        <f>MIN(D25,E25,F25,G25,H25,I25,J25,K25)</f>
        <v>22</v>
      </c>
    </row>
    <row r="26" spans="1:16" ht="39.75" customHeight="1">
      <c r="A26" s="53">
        <v>25</v>
      </c>
      <c r="B26" s="80" t="s">
        <v>441</v>
      </c>
      <c r="C26" s="27" t="s">
        <v>79</v>
      </c>
      <c r="D26" s="53"/>
      <c r="E26" s="53"/>
      <c r="F26" s="53"/>
      <c r="G26" s="53">
        <v>15</v>
      </c>
      <c r="H26" s="53"/>
      <c r="I26" s="53"/>
      <c r="J26" s="53"/>
      <c r="K26" s="53"/>
      <c r="L26" s="62">
        <f>SUM(D26:K26)</f>
        <v>15</v>
      </c>
      <c r="M26" s="55">
        <f>L26-P26</f>
        <v>0</v>
      </c>
      <c r="N26" s="26">
        <f>SUMIF($C$2:$C$125,O26,$J$2:$J$125)</f>
        <v>0</v>
      </c>
      <c r="O26" s="27" t="s">
        <v>301</v>
      </c>
      <c r="P26" s="23">
        <f>MIN(D26,E26,F26,G26,H26,I26,J26,K26)</f>
        <v>15</v>
      </c>
    </row>
    <row r="27" spans="1:16" ht="39.75" customHeight="1">
      <c r="A27" s="53">
        <v>26</v>
      </c>
      <c r="B27" s="75" t="s">
        <v>442</v>
      </c>
      <c r="C27" s="27" t="s">
        <v>79</v>
      </c>
      <c r="D27" s="59"/>
      <c r="E27" s="59"/>
      <c r="F27" s="59"/>
      <c r="G27" s="59">
        <v>17</v>
      </c>
      <c r="H27" s="59"/>
      <c r="I27" s="59"/>
      <c r="J27" s="59"/>
      <c r="K27" s="59"/>
      <c r="L27" s="62">
        <f>SUM(D27:K27)</f>
        <v>17</v>
      </c>
      <c r="M27" s="55">
        <f>L27-P27</f>
        <v>0</v>
      </c>
      <c r="N27" s="26">
        <f>SUMIF($C$2:$C$125,O27,$J$2:$J$125)</f>
        <v>0</v>
      </c>
      <c r="O27" s="27" t="s">
        <v>304</v>
      </c>
      <c r="P27" s="23">
        <f>MIN(D27,E27,F27,G27,H27,I27,J27,K27)</f>
        <v>17</v>
      </c>
    </row>
    <row r="28" spans="1:16" ht="39.75" customHeight="1">
      <c r="A28" s="53">
        <v>27</v>
      </c>
      <c r="B28" s="73" t="s">
        <v>443</v>
      </c>
      <c r="C28" s="77" t="s">
        <v>444</v>
      </c>
      <c r="D28" s="78">
        <v>29</v>
      </c>
      <c r="E28" s="53">
        <v>20</v>
      </c>
      <c r="F28" s="59"/>
      <c r="G28" s="59">
        <v>24</v>
      </c>
      <c r="H28" s="59">
        <v>32</v>
      </c>
      <c r="I28" s="59">
        <v>24</v>
      </c>
      <c r="J28" s="59"/>
      <c r="K28" s="53"/>
      <c r="L28" s="62">
        <f>SUM(D28:K28)</f>
        <v>129</v>
      </c>
      <c r="M28" s="55">
        <f>L28-P28</f>
        <v>109</v>
      </c>
      <c r="N28" s="26">
        <f>SUMIF($C$2:$C$125,O28,$J$2:$J$125)</f>
        <v>0</v>
      </c>
      <c r="O28" s="27" t="s">
        <v>306</v>
      </c>
      <c r="P28" s="23">
        <f>MIN(D28,E28,F28,G28,H28,I28,J28,K28)</f>
        <v>20</v>
      </c>
    </row>
    <row r="29" spans="1:16" ht="39.75" customHeight="1">
      <c r="A29" s="53">
        <v>28</v>
      </c>
      <c r="B29" s="75" t="s">
        <v>445</v>
      </c>
      <c r="C29" s="29" t="s">
        <v>79</v>
      </c>
      <c r="D29" s="53"/>
      <c r="E29" s="53"/>
      <c r="F29" s="53"/>
      <c r="G29" s="53"/>
      <c r="H29" s="53"/>
      <c r="I29" s="53">
        <v>22</v>
      </c>
      <c r="J29" s="53"/>
      <c r="K29" s="59"/>
      <c r="L29" s="62">
        <f>SUM(D29:K29)</f>
        <v>22</v>
      </c>
      <c r="M29" s="55">
        <f>L29-P29</f>
        <v>0</v>
      </c>
      <c r="N29" s="26">
        <f>SUMIF($C$2:$C$125,O29,$J$2:$J$125)</f>
        <v>0</v>
      </c>
      <c r="O29" s="27" t="s">
        <v>309</v>
      </c>
      <c r="P29" s="23">
        <f>MIN(D29,E29,F29,G29,H29,I29,J29,K29)</f>
        <v>22</v>
      </c>
    </row>
    <row r="30" spans="1:16" ht="39.75" customHeight="1">
      <c r="A30" s="53">
        <v>29</v>
      </c>
      <c r="B30" s="73" t="s">
        <v>446</v>
      </c>
      <c r="C30" s="77" t="s">
        <v>409</v>
      </c>
      <c r="D30" s="78">
        <v>20</v>
      </c>
      <c r="E30" s="59"/>
      <c r="F30" s="59"/>
      <c r="G30" s="59"/>
      <c r="H30" s="59"/>
      <c r="I30" s="59"/>
      <c r="J30" s="59"/>
      <c r="K30" s="53"/>
      <c r="L30" s="62">
        <f>SUM(D30:K30)</f>
        <v>20</v>
      </c>
      <c r="M30" s="55">
        <f>L30-P30</f>
        <v>0</v>
      </c>
      <c r="N30" s="26">
        <f>SUMIF($C$2:$C$125,O30,$J$2:$J$125)</f>
        <v>0</v>
      </c>
      <c r="O30" s="27" t="s">
        <v>312</v>
      </c>
      <c r="P30" s="23">
        <f>MIN(D30,E30,F30,G30,H30,I30,J30,K30)</f>
        <v>20</v>
      </c>
    </row>
    <row r="31" spans="1:16" ht="39.75" customHeight="1">
      <c r="A31" s="53">
        <v>30</v>
      </c>
      <c r="B31" s="75" t="s">
        <v>447</v>
      </c>
      <c r="C31" s="29" t="s">
        <v>89</v>
      </c>
      <c r="D31" s="59"/>
      <c r="E31" s="59">
        <v>23</v>
      </c>
      <c r="F31" s="59"/>
      <c r="G31" s="59"/>
      <c r="H31" s="59"/>
      <c r="I31" s="59"/>
      <c r="J31" s="59"/>
      <c r="K31" s="59"/>
      <c r="L31" s="62">
        <f>SUM(D31:K31)</f>
        <v>23</v>
      </c>
      <c r="M31" s="55">
        <f>L31-P31</f>
        <v>0</v>
      </c>
      <c r="N31" s="26">
        <f>SUMIF($C$2:$C$125,O31,$J$2:$J$125)</f>
        <v>0</v>
      </c>
      <c r="O31" s="27" t="s">
        <v>314</v>
      </c>
      <c r="P31" s="23">
        <f>MIN(D31,E31,F31,G31,H31,I31,J31,K31)</f>
        <v>23</v>
      </c>
    </row>
    <row r="32" spans="1:16" ht="39.75" customHeight="1">
      <c r="A32" s="53">
        <v>31</v>
      </c>
      <c r="B32" s="75" t="s">
        <v>448</v>
      </c>
      <c r="C32" s="76" t="s">
        <v>79</v>
      </c>
      <c r="D32" s="59"/>
      <c r="E32" s="59">
        <v>16</v>
      </c>
      <c r="F32" s="59"/>
      <c r="G32" s="59"/>
      <c r="H32" s="59"/>
      <c r="I32" s="59"/>
      <c r="J32" s="59"/>
      <c r="K32" s="59"/>
      <c r="L32" s="62">
        <f>SUM(D32:K32)</f>
        <v>16</v>
      </c>
      <c r="M32" s="55">
        <f>L32-P32</f>
        <v>0</v>
      </c>
      <c r="N32" s="26">
        <f>SUMIF($C$2:$C$125,O32,$J$2:$J$125)</f>
        <v>0</v>
      </c>
      <c r="O32" s="63" t="s">
        <v>316</v>
      </c>
      <c r="P32" s="23">
        <f>MIN(D32,E32,F32,G32,H32,I32,J32,K32)</f>
        <v>16</v>
      </c>
    </row>
    <row r="33" spans="1:16" ht="39.75" customHeight="1">
      <c r="A33" s="53">
        <v>32</v>
      </c>
      <c r="B33" s="80" t="s">
        <v>385</v>
      </c>
      <c r="C33" s="76" t="s">
        <v>449</v>
      </c>
      <c r="D33" s="53"/>
      <c r="E33" s="53"/>
      <c r="F33" s="53"/>
      <c r="G33" s="53">
        <v>18</v>
      </c>
      <c r="H33" s="53"/>
      <c r="I33" s="53"/>
      <c r="J33" s="53"/>
      <c r="K33" s="53"/>
      <c r="L33" s="62">
        <f>SUM(D33:K33)</f>
        <v>18</v>
      </c>
      <c r="M33" s="55">
        <f>L33-P33</f>
        <v>0</v>
      </c>
      <c r="N33" s="26">
        <f>SUMIF($C$2:$C$125,O33,$J$2:$J$125)</f>
        <v>0</v>
      </c>
      <c r="O33" s="63" t="s">
        <v>319</v>
      </c>
      <c r="P33" s="23">
        <f>MIN(D33,E33,F33,G33,H33,I33,J33,K33)</f>
        <v>18</v>
      </c>
    </row>
    <row r="34" spans="1:16" ht="39.75" customHeight="1">
      <c r="A34" s="53">
        <v>33</v>
      </c>
      <c r="B34" s="75" t="s">
        <v>450</v>
      </c>
      <c r="C34" s="29" t="s">
        <v>89</v>
      </c>
      <c r="D34" s="53"/>
      <c r="E34" s="53"/>
      <c r="F34" s="53"/>
      <c r="G34" s="53"/>
      <c r="H34" s="53"/>
      <c r="I34" s="53">
        <v>50</v>
      </c>
      <c r="J34" s="53"/>
      <c r="K34" s="59"/>
      <c r="L34" s="62">
        <f>SUM(D34:K34)</f>
        <v>50</v>
      </c>
      <c r="M34" s="55">
        <f>L34-P34</f>
        <v>0</v>
      </c>
      <c r="N34" s="26">
        <f>SUMIF($C$2:$C$125,O34,$J$2:$J$125)</f>
        <v>0</v>
      </c>
      <c r="O34" s="29" t="s">
        <v>321</v>
      </c>
      <c r="P34" s="23">
        <f>MIN(D34,E34,F34,G34,H34,I34,J34,K34)</f>
        <v>50</v>
      </c>
    </row>
    <row r="35" spans="1:16" ht="39.75" customHeight="1">
      <c r="A35" s="53">
        <v>34</v>
      </c>
      <c r="B35" s="75" t="s">
        <v>451</v>
      </c>
      <c r="C35" s="27" t="s">
        <v>79</v>
      </c>
      <c r="D35" s="53"/>
      <c r="E35" s="53"/>
      <c r="F35" s="53"/>
      <c r="G35" s="53">
        <v>16</v>
      </c>
      <c r="H35" s="53">
        <v>24</v>
      </c>
      <c r="I35" s="53">
        <v>21</v>
      </c>
      <c r="J35" s="53"/>
      <c r="K35" s="59"/>
      <c r="L35" s="62">
        <f>SUM(D35:K35)</f>
        <v>61</v>
      </c>
      <c r="M35" s="55">
        <f>L35-P35</f>
        <v>45</v>
      </c>
      <c r="N35" s="26">
        <f>SUMIF($C$2:$C$125,O35,$J$2:$J$125)</f>
        <v>0</v>
      </c>
      <c r="O35" s="29" t="s">
        <v>82</v>
      </c>
      <c r="P35" s="23">
        <f>MIN(D35,E35,F35,G35,H35,I35,J35,K35)</f>
        <v>16</v>
      </c>
    </row>
    <row r="36" spans="1:16" ht="39.75" customHeight="1">
      <c r="A36" s="53">
        <v>35</v>
      </c>
      <c r="B36" s="75" t="s">
        <v>452</v>
      </c>
      <c r="C36" s="76" t="s">
        <v>89</v>
      </c>
      <c r="D36" s="53"/>
      <c r="E36" s="53"/>
      <c r="F36" s="53">
        <v>20</v>
      </c>
      <c r="G36" s="53"/>
      <c r="H36" s="53"/>
      <c r="I36" s="53"/>
      <c r="J36" s="53"/>
      <c r="K36" s="59"/>
      <c r="L36" s="62">
        <f>SUM(D36:K36)</f>
        <v>20</v>
      </c>
      <c r="M36" s="55">
        <f>L36-P36</f>
        <v>0</v>
      </c>
      <c r="N36" s="26">
        <f>SUMIF($C$2:$C$125,O36,$J$2:$J$125)</f>
        <v>0</v>
      </c>
      <c r="O36" s="24" t="s">
        <v>324</v>
      </c>
      <c r="P36" s="23">
        <f>MIN(D36,E36,F36,G36,H36,I36,J36,K36)</f>
        <v>20</v>
      </c>
    </row>
    <row r="37" spans="1:16" ht="39.75" customHeight="1">
      <c r="A37" s="53">
        <v>36</v>
      </c>
      <c r="B37" s="75"/>
      <c r="C37" s="29"/>
      <c r="D37" s="59"/>
      <c r="E37" s="59"/>
      <c r="F37" s="59"/>
      <c r="G37" s="59"/>
      <c r="H37" s="59"/>
      <c r="I37" s="59"/>
      <c r="J37" s="59"/>
      <c r="K37" s="53"/>
      <c r="L37" s="62">
        <f>SUM(D37:K37)</f>
        <v>0</v>
      </c>
      <c r="M37" s="55">
        <f>L37-P37</f>
        <v>0</v>
      </c>
      <c r="N37" s="26">
        <f>SUMIF($C$2:$C$125,O37,$J$2:$J$125)</f>
        <v>0</v>
      </c>
      <c r="O37" s="24" t="s">
        <v>326</v>
      </c>
      <c r="P37" s="23">
        <f>MIN(D37,E37,F37,G37,H37,I37,J37,K37)</f>
        <v>0</v>
      </c>
    </row>
    <row r="38" spans="1:16" ht="39.75" customHeight="1">
      <c r="A38" s="53">
        <v>37</v>
      </c>
      <c r="B38" s="75"/>
      <c r="C38" s="29"/>
      <c r="D38" s="59"/>
      <c r="E38" s="59"/>
      <c r="F38" s="59"/>
      <c r="G38" s="59"/>
      <c r="H38" s="59"/>
      <c r="I38" s="59"/>
      <c r="J38" s="59"/>
      <c r="K38" s="53"/>
      <c r="L38" s="62">
        <f>SUM(D38:K38)</f>
        <v>0</v>
      </c>
      <c r="M38" s="55">
        <f>L38-P38</f>
        <v>0</v>
      </c>
      <c r="N38" s="26">
        <f>SUMIF($C$2:$C$125,O38,$J$2:$J$125)</f>
        <v>0</v>
      </c>
      <c r="O38" s="24" t="s">
        <v>328</v>
      </c>
      <c r="P38" s="23">
        <f>MIN(D38,E38,F38,G38,H38,I38,J38,K38)</f>
        <v>0</v>
      </c>
    </row>
    <row r="39" spans="1:16" ht="39.75" customHeight="1">
      <c r="A39" s="53">
        <v>38</v>
      </c>
      <c r="B39" s="75"/>
      <c r="C39" s="29"/>
      <c r="D39" s="59"/>
      <c r="E39" s="59"/>
      <c r="F39" s="59"/>
      <c r="G39" s="59"/>
      <c r="H39" s="59"/>
      <c r="I39" s="59"/>
      <c r="J39" s="59"/>
      <c r="K39" s="53"/>
      <c r="L39" s="62">
        <f>SUM(D39:K39)</f>
        <v>0</v>
      </c>
      <c r="M39" s="55">
        <f>L39-P39</f>
        <v>0</v>
      </c>
      <c r="N39" s="26">
        <f>SUMIF($C$2:$C$125,O39,$J$2:$J$125)</f>
        <v>0</v>
      </c>
      <c r="O39" s="24" t="s">
        <v>330</v>
      </c>
      <c r="P39" s="23">
        <f>MIN(D39,E39,F39,G39,H39,I39,J39,K39)</f>
        <v>0</v>
      </c>
    </row>
    <row r="40" spans="1:16" ht="39.75" customHeight="1">
      <c r="A40" s="53">
        <v>39</v>
      </c>
      <c r="B40" s="75"/>
      <c r="C40" s="29"/>
      <c r="D40" s="53"/>
      <c r="E40" s="53"/>
      <c r="F40" s="59"/>
      <c r="G40" s="59"/>
      <c r="H40" s="59"/>
      <c r="I40" s="59"/>
      <c r="J40" s="59"/>
      <c r="K40" s="53"/>
      <c r="L40" s="62">
        <f>SUM(D40:K40)</f>
        <v>0</v>
      </c>
      <c r="M40" s="55">
        <f>L40-P40</f>
        <v>0</v>
      </c>
      <c r="N40" s="26">
        <f>SUMIF($C$2:$C$125,O40,$J$2:$J$125)</f>
        <v>0</v>
      </c>
      <c r="O40" s="24" t="s">
        <v>332</v>
      </c>
      <c r="P40" s="23">
        <f>MIN(D40,E40,F40,G40,H40,I40,J40,K40)</f>
        <v>0</v>
      </c>
    </row>
    <row r="41" spans="1:16" ht="39.75" customHeight="1">
      <c r="A41" s="53">
        <v>40</v>
      </c>
      <c r="B41" s="75"/>
      <c r="C41" s="29"/>
      <c r="D41" s="59"/>
      <c r="E41" s="59"/>
      <c r="F41" s="59"/>
      <c r="G41" s="59"/>
      <c r="H41" s="59"/>
      <c r="I41" s="59"/>
      <c r="J41" s="59"/>
      <c r="K41" s="53"/>
      <c r="L41" s="62">
        <f>SUM(D41:K41)</f>
        <v>0</v>
      </c>
      <c r="M41" s="55">
        <f>L41-P41</f>
        <v>0</v>
      </c>
      <c r="N41" s="26">
        <f>SUMIF($C$2:$C$125,O41,$J$2:$J$125)</f>
        <v>0</v>
      </c>
      <c r="O41" s="24" t="s">
        <v>334</v>
      </c>
      <c r="P41" s="23">
        <f>MIN(D41,E41,F41,G41,H41,I41,J41,K41)</f>
        <v>0</v>
      </c>
    </row>
    <row r="42" spans="1:16" ht="39.75" customHeight="1">
      <c r="A42" s="53">
        <v>41</v>
      </c>
      <c r="B42" s="75"/>
      <c r="C42" s="29"/>
      <c r="D42" s="59"/>
      <c r="E42" s="59"/>
      <c r="F42" s="59"/>
      <c r="G42" s="59"/>
      <c r="H42" s="59"/>
      <c r="I42" s="59"/>
      <c r="J42" s="59"/>
      <c r="K42" s="59"/>
      <c r="L42" s="62">
        <f>SUM(D42:K42)</f>
        <v>0</v>
      </c>
      <c r="M42" s="55">
        <f>L42-P42</f>
        <v>0</v>
      </c>
      <c r="N42" s="26">
        <f>SUMIF($C$2:$C$125,O42,$J$2:$J$125)</f>
        <v>0</v>
      </c>
      <c r="O42" s="24" t="s">
        <v>336</v>
      </c>
      <c r="P42" s="23">
        <f>MIN(D42,E42,F42,G42,H42,I42,J42,K42)</f>
        <v>0</v>
      </c>
    </row>
    <row r="43" spans="1:16" ht="39.75" customHeight="1">
      <c r="A43" s="53">
        <v>42</v>
      </c>
      <c r="B43" s="75"/>
      <c r="C43" s="29"/>
      <c r="D43" s="59"/>
      <c r="E43" s="59"/>
      <c r="F43" s="59"/>
      <c r="G43" s="59"/>
      <c r="H43" s="59"/>
      <c r="I43" s="59"/>
      <c r="J43" s="59"/>
      <c r="K43" s="59"/>
      <c r="L43" s="62">
        <f>SUM(D43:K43)</f>
        <v>0</v>
      </c>
      <c r="M43" s="55">
        <f>L43-P43</f>
        <v>0</v>
      </c>
      <c r="N43" s="26">
        <f>SUMIF($C$2:$C$125,O43,$J$2:$J$125)</f>
        <v>0</v>
      </c>
      <c r="O43" s="27" t="s">
        <v>338</v>
      </c>
      <c r="P43" s="23">
        <f>MIN(D43,E43,F43,G43,H43,I43,J43,K43)</f>
        <v>0</v>
      </c>
    </row>
    <row r="44" spans="1:16" ht="39.75" customHeight="1">
      <c r="A44" s="53">
        <v>43</v>
      </c>
      <c r="B44" s="75"/>
      <c r="C44" s="29"/>
      <c r="D44" s="53"/>
      <c r="E44" s="53"/>
      <c r="F44" s="53"/>
      <c r="G44" s="53"/>
      <c r="H44" s="53"/>
      <c r="I44" s="53"/>
      <c r="J44" s="53"/>
      <c r="K44" s="59"/>
      <c r="L44" s="62">
        <f>SUM(D44:K44)</f>
        <v>0</v>
      </c>
      <c r="M44" s="55">
        <f>L44-P44</f>
        <v>0</v>
      </c>
      <c r="N44" s="26">
        <f>SUMIF($C$2:$C$125,O44,$J$2:$J$125)</f>
        <v>0</v>
      </c>
      <c r="O44" s="28" t="s">
        <v>340</v>
      </c>
      <c r="P44" s="23">
        <f>MIN(D44,E44,F44,G44,H44,I44,J44,K44)</f>
        <v>0</v>
      </c>
    </row>
    <row r="45" spans="1:16" ht="39.75" customHeight="1">
      <c r="A45" s="53">
        <v>44</v>
      </c>
      <c r="B45" s="80"/>
      <c r="C45" s="29"/>
      <c r="D45" s="53"/>
      <c r="E45" s="53"/>
      <c r="F45" s="53"/>
      <c r="G45" s="53"/>
      <c r="H45" s="53"/>
      <c r="I45" s="53"/>
      <c r="J45" s="53"/>
      <c r="K45" s="59"/>
      <c r="L45" s="62">
        <f>SUM(D45:K45)</f>
        <v>0</v>
      </c>
      <c r="M45" s="55">
        <f>L45-P45</f>
        <v>0</v>
      </c>
      <c r="N45" s="26">
        <f>SUMIF($C$2:$C$125,O45,$J$2:$J$125)</f>
        <v>0</v>
      </c>
      <c r="O45" s="27" t="s">
        <v>342</v>
      </c>
      <c r="P45" s="23">
        <f>MIN(D45,E45,F45,G45,H45,I45,J45,K45)</f>
        <v>0</v>
      </c>
    </row>
    <row r="46" spans="1:16" ht="39.75" customHeight="1">
      <c r="A46" s="53">
        <v>45</v>
      </c>
      <c r="B46" s="75"/>
      <c r="C46" s="29"/>
      <c r="D46" s="59"/>
      <c r="E46" s="59"/>
      <c r="F46" s="59"/>
      <c r="G46" s="59"/>
      <c r="H46" s="59"/>
      <c r="I46" s="59"/>
      <c r="J46" s="59"/>
      <c r="K46" s="59"/>
      <c r="L46" s="62">
        <f>SUM(D46:K46)</f>
        <v>0</v>
      </c>
      <c r="M46" s="55">
        <f>L46-P46</f>
        <v>0</v>
      </c>
      <c r="N46" s="26">
        <f>SUMIF($C$2:$C$125,O46,$J$2:$J$125)</f>
        <v>0</v>
      </c>
      <c r="O46" s="27" t="s">
        <v>344</v>
      </c>
      <c r="P46" s="23">
        <f>MIN(D46,E46,F46,G46,H46,I46,J46,K46)</f>
        <v>0</v>
      </c>
    </row>
    <row r="47" spans="1:16" ht="39.75" customHeight="1">
      <c r="A47" s="53">
        <v>46</v>
      </c>
      <c r="B47" s="75"/>
      <c r="C47" s="29"/>
      <c r="D47" s="59"/>
      <c r="E47" s="59"/>
      <c r="F47" s="59"/>
      <c r="G47" s="59"/>
      <c r="H47" s="59"/>
      <c r="I47" s="59"/>
      <c r="J47" s="59"/>
      <c r="K47" s="59"/>
      <c r="L47" s="62">
        <f>SUM(D47:K47)</f>
        <v>0</v>
      </c>
      <c r="M47" s="55">
        <f>L47-P47</f>
        <v>0</v>
      </c>
      <c r="N47" s="26">
        <f>SUMIF($C$2:$C$125,O47,$J$2:$J$125)</f>
        <v>0</v>
      </c>
      <c r="O47" s="27" t="s">
        <v>346</v>
      </c>
      <c r="P47" s="23">
        <f>MIN(D47,E47,F47,G47,H47,I47,J47,K47)</f>
        <v>0</v>
      </c>
    </row>
    <row r="48" spans="1:16" ht="39.75" customHeight="1">
      <c r="A48" s="53">
        <v>47</v>
      </c>
      <c r="B48" s="75"/>
      <c r="C48" s="29"/>
      <c r="D48" s="59"/>
      <c r="E48" s="59"/>
      <c r="F48" s="59"/>
      <c r="G48" s="59"/>
      <c r="H48" s="59"/>
      <c r="I48" s="59"/>
      <c r="J48" s="59"/>
      <c r="K48" s="59"/>
      <c r="L48" s="62">
        <f>SUM(D48:K48)</f>
        <v>0</v>
      </c>
      <c r="M48" s="55">
        <f>L48-P48</f>
        <v>0</v>
      </c>
      <c r="N48" s="26">
        <f>SUMIF($C$2:$C$125,O48,$J$2:$J$125)</f>
        <v>0</v>
      </c>
      <c r="O48" s="27" t="s">
        <v>348</v>
      </c>
      <c r="P48" s="23">
        <f>MIN(D48,E48,F48,G48,H48,I48,J48,K48)</f>
        <v>0</v>
      </c>
    </row>
    <row r="49" spans="1:16" ht="39.75" customHeight="1">
      <c r="A49" s="53">
        <v>48</v>
      </c>
      <c r="B49" s="75"/>
      <c r="C49" s="29"/>
      <c r="D49" s="59"/>
      <c r="E49" s="59"/>
      <c r="F49" s="59"/>
      <c r="G49" s="59"/>
      <c r="H49" s="59"/>
      <c r="I49" s="59"/>
      <c r="J49" s="59"/>
      <c r="K49" s="59"/>
      <c r="L49" s="62">
        <f>SUM(D49:K49)</f>
        <v>0</v>
      </c>
      <c r="M49" s="55">
        <f>L49-P49</f>
        <v>0</v>
      </c>
      <c r="N49" s="26">
        <f>SUMIF($C$2:$C$125,O49,$J$2:$J$125)</f>
        <v>0</v>
      </c>
      <c r="O49" s="27" t="s">
        <v>350</v>
      </c>
      <c r="P49" s="23">
        <f>MIN(D49,E49,F49,G49,H49,I49,J49,K49)</f>
        <v>0</v>
      </c>
    </row>
    <row r="50" spans="1:16" ht="39.75" customHeight="1">
      <c r="A50" s="53">
        <v>49</v>
      </c>
      <c r="B50" s="75"/>
      <c r="C50" s="29"/>
      <c r="D50" s="59"/>
      <c r="E50" s="59"/>
      <c r="F50" s="59"/>
      <c r="G50" s="59"/>
      <c r="H50" s="59"/>
      <c r="I50" s="59"/>
      <c r="J50" s="59"/>
      <c r="K50" s="59"/>
      <c r="L50" s="62">
        <f>SUM(D50:K50)</f>
        <v>0</v>
      </c>
      <c r="M50" s="55">
        <f>L50-P50</f>
        <v>0</v>
      </c>
      <c r="N50" s="26">
        <f>SUMIF($C$2:$C$125,O50,$J$2:$J$125)</f>
        <v>0</v>
      </c>
      <c r="O50" s="27" t="s">
        <v>352</v>
      </c>
      <c r="P50" s="23">
        <f>MIN(D50,E50,F50,G50,H50,I50,J50,K50)</f>
        <v>0</v>
      </c>
    </row>
    <row r="51" spans="1:16" ht="39.75" customHeight="1">
      <c r="A51" s="53">
        <v>50</v>
      </c>
      <c r="B51" s="75"/>
      <c r="C51" s="29"/>
      <c r="D51" s="59"/>
      <c r="E51" s="59"/>
      <c r="F51" s="59"/>
      <c r="G51" s="59"/>
      <c r="H51" s="59"/>
      <c r="I51" s="59"/>
      <c r="J51" s="59"/>
      <c r="K51" s="59"/>
      <c r="L51" s="62">
        <f>SUM(D51:K51)</f>
        <v>0</v>
      </c>
      <c r="M51" s="55">
        <f>L51-P51</f>
        <v>0</v>
      </c>
      <c r="N51" s="26">
        <f>SUMIF($C$2:$C$125,O51,$J$2:$J$125)</f>
        <v>0</v>
      </c>
      <c r="O51" s="28" t="s">
        <v>354</v>
      </c>
      <c r="P51" s="23">
        <f>MIN(D51,E51,F51,G51,H51,I51,J51,K51)</f>
        <v>0</v>
      </c>
    </row>
    <row r="52" spans="1:16" ht="39.75" customHeight="1">
      <c r="A52" s="53">
        <v>51</v>
      </c>
      <c r="B52" s="75"/>
      <c r="C52" s="29"/>
      <c r="D52" s="59"/>
      <c r="E52" s="59"/>
      <c r="F52" s="59"/>
      <c r="G52" s="59"/>
      <c r="H52" s="59"/>
      <c r="I52" s="59"/>
      <c r="J52" s="59"/>
      <c r="K52" s="59"/>
      <c r="L52" s="62">
        <f>SUM(D52:K52)</f>
        <v>0</v>
      </c>
      <c r="M52" s="55">
        <f>L52-P52</f>
        <v>0</v>
      </c>
      <c r="N52" s="26">
        <f>SUMIF($C$2:$C$125,O52,$J$2:$J$125)</f>
        <v>0</v>
      </c>
      <c r="O52" s="28" t="s">
        <v>356</v>
      </c>
      <c r="P52" s="23">
        <f>MIN(D52,E52,F52,G52,H52,I52,J52,K52)</f>
        <v>0</v>
      </c>
    </row>
    <row r="53" spans="1:16" ht="39.75" customHeight="1">
      <c r="A53" s="53">
        <v>52</v>
      </c>
      <c r="B53" s="75"/>
      <c r="C53" s="29"/>
      <c r="D53" s="59"/>
      <c r="E53" s="59"/>
      <c r="F53" s="59"/>
      <c r="G53" s="59"/>
      <c r="H53" s="59"/>
      <c r="I53" s="59"/>
      <c r="J53" s="59"/>
      <c r="K53" s="59"/>
      <c r="L53" s="62">
        <f>SUM(D53:K53)</f>
        <v>0</v>
      </c>
      <c r="M53" s="55">
        <f>L53-P53</f>
        <v>0</v>
      </c>
      <c r="N53" s="26">
        <f>SUMIF($C$2:$C$125,O53,$J$2:$J$125)</f>
        <v>0</v>
      </c>
      <c r="O53" s="28" t="s">
        <v>358</v>
      </c>
      <c r="P53" s="23">
        <f>MIN(D53,E53,F53,G53,H53,I53,J53,K53)</f>
        <v>0</v>
      </c>
    </row>
    <row r="54" spans="1:16" ht="39.75" customHeight="1">
      <c r="A54" s="53">
        <v>53</v>
      </c>
      <c r="B54" s="75"/>
      <c r="C54" s="29"/>
      <c r="D54" s="59"/>
      <c r="E54" s="59"/>
      <c r="F54" s="59"/>
      <c r="G54" s="59"/>
      <c r="H54" s="59"/>
      <c r="I54" s="59"/>
      <c r="J54" s="59"/>
      <c r="K54" s="59"/>
      <c r="L54" s="62">
        <f>SUM(D54:K54)</f>
        <v>0</v>
      </c>
      <c r="M54" s="55">
        <f>L54-P54</f>
        <v>0</v>
      </c>
      <c r="N54" s="26">
        <f>SUMIF($C$2:$C$125,O54,$J$2:$J$125)</f>
        <v>0</v>
      </c>
      <c r="O54" s="28" t="s">
        <v>360</v>
      </c>
      <c r="P54" s="23">
        <f>MIN(D54,E54,F54,G54,H54,I54,J54,K54)</f>
        <v>0</v>
      </c>
    </row>
    <row r="55" spans="1:16" ht="39.75" customHeight="1">
      <c r="A55" s="53">
        <v>54</v>
      </c>
      <c r="B55" s="75"/>
      <c r="C55" s="29"/>
      <c r="D55" s="59"/>
      <c r="E55" s="59"/>
      <c r="F55" s="59"/>
      <c r="G55" s="59"/>
      <c r="H55" s="59"/>
      <c r="I55" s="59"/>
      <c r="J55" s="59"/>
      <c r="K55" s="59"/>
      <c r="L55" s="62">
        <f>SUM(D55:K55)</f>
        <v>0</v>
      </c>
      <c r="M55" s="55">
        <f>L55-P55</f>
        <v>0</v>
      </c>
      <c r="N55" s="26">
        <f>SUMIF($C$2:$C$125,O55,$J$2:$J$125)</f>
        <v>29</v>
      </c>
      <c r="O55" s="33" t="s">
        <v>94</v>
      </c>
      <c r="P55" s="23">
        <f>MIN(D55,E55,F55,G55,H55,I55,J55,K55)</f>
        <v>0</v>
      </c>
    </row>
    <row r="56" spans="1:16" ht="39.75" customHeight="1">
      <c r="A56" s="53">
        <v>55</v>
      </c>
      <c r="B56" s="75"/>
      <c r="C56" s="29"/>
      <c r="D56" s="59"/>
      <c r="E56" s="59"/>
      <c r="F56" s="59"/>
      <c r="G56" s="59"/>
      <c r="H56" s="59"/>
      <c r="I56" s="59"/>
      <c r="J56" s="59"/>
      <c r="K56" s="59"/>
      <c r="L56" s="62">
        <f>SUM(D56:K56)</f>
        <v>0</v>
      </c>
      <c r="M56" s="55">
        <f>L56-P56</f>
        <v>0</v>
      </c>
      <c r="N56" s="26">
        <f>SUMIF($C$2:$C$125,O56,$J$2:$J$125)</f>
        <v>0</v>
      </c>
      <c r="O56" s="35" t="s">
        <v>363</v>
      </c>
      <c r="P56" s="23">
        <f>MIN(D56,E56,F56,G56,H56,I56,J56,K56)</f>
        <v>0</v>
      </c>
    </row>
    <row r="57" spans="1:16" ht="39.75" customHeight="1">
      <c r="A57" s="53">
        <v>56</v>
      </c>
      <c r="B57" s="75"/>
      <c r="C57" s="29"/>
      <c r="D57" s="59"/>
      <c r="E57" s="59"/>
      <c r="F57" s="59"/>
      <c r="G57" s="59"/>
      <c r="H57" s="59"/>
      <c r="I57" s="59"/>
      <c r="J57" s="59"/>
      <c r="K57" s="59"/>
      <c r="L57" s="62">
        <f>SUM(D57:K57)</f>
        <v>0</v>
      </c>
      <c r="M57" s="55">
        <f>L57-P57</f>
        <v>0</v>
      </c>
      <c r="N57" s="26">
        <f>SUMIF($C$2:$C$125,O57,$J$2:$J$125)</f>
        <v>0</v>
      </c>
      <c r="O57" s="66" t="s">
        <v>365</v>
      </c>
      <c r="P57" s="23">
        <f>MIN(D57,E57,F57,G57,H57,I57,J57,K57)</f>
        <v>0</v>
      </c>
    </row>
    <row r="58" spans="1:16" ht="39.75" customHeight="1">
      <c r="A58" s="53">
        <v>57</v>
      </c>
      <c r="B58" s="75"/>
      <c r="C58" s="29"/>
      <c r="D58" s="59"/>
      <c r="E58" s="59"/>
      <c r="F58" s="59"/>
      <c r="G58" s="59"/>
      <c r="H58" s="59"/>
      <c r="I58" s="59"/>
      <c r="J58" s="59"/>
      <c r="K58" s="59"/>
      <c r="L58" s="62">
        <f>SUM(D58:K58)</f>
        <v>0</v>
      </c>
      <c r="M58" s="55">
        <f>L58-P58</f>
        <v>0</v>
      </c>
      <c r="N58" s="26">
        <f>SUMIF($C$2:$C$125,O58,$J$2:$J$125)</f>
        <v>0</v>
      </c>
      <c r="O58" s="28" t="s">
        <v>368</v>
      </c>
      <c r="P58" s="23">
        <f>MIN(D58,E58,F58,G58,H58,I58,J58,K58)</f>
        <v>0</v>
      </c>
    </row>
    <row r="59" spans="1:16" ht="39.75" customHeight="1">
      <c r="A59" s="53">
        <v>58</v>
      </c>
      <c r="B59" s="75"/>
      <c r="C59" s="29"/>
      <c r="D59" s="59"/>
      <c r="E59" s="59"/>
      <c r="F59" s="59"/>
      <c r="G59" s="59"/>
      <c r="H59" s="59"/>
      <c r="I59" s="59"/>
      <c r="J59" s="59"/>
      <c r="K59" s="59"/>
      <c r="L59" s="62">
        <f>SUM(D59:K59)</f>
        <v>0</v>
      </c>
      <c r="M59" s="55">
        <f>L59-P59</f>
        <v>0</v>
      </c>
      <c r="N59" s="26">
        <f>SUMIF($C$2:$C$125,O59,$J$2:$J$125)</f>
        <v>0</v>
      </c>
      <c r="O59" s="27" t="s">
        <v>370</v>
      </c>
      <c r="P59" s="23">
        <f>MIN(D59,E59,F59,G59,H59,I59,J59,K59)</f>
        <v>0</v>
      </c>
    </row>
    <row r="60" spans="1:16" ht="39.75" customHeight="1">
      <c r="A60" s="53">
        <v>59</v>
      </c>
      <c r="B60" s="75"/>
      <c r="C60" s="29"/>
      <c r="D60" s="59"/>
      <c r="E60" s="59"/>
      <c r="F60" s="59"/>
      <c r="G60" s="59"/>
      <c r="H60" s="59"/>
      <c r="I60" s="59"/>
      <c r="J60" s="59"/>
      <c r="K60" s="59"/>
      <c r="L60" s="62">
        <f>SUM(D60:K60)</f>
        <v>0</v>
      </c>
      <c r="M60" s="55">
        <f>L60-P60</f>
        <v>0</v>
      </c>
      <c r="N60" s="26">
        <f>SUMIF($C$2:$C$125,O60,$J$2:$J$125)</f>
        <v>0</v>
      </c>
      <c r="O60" s="27" t="s">
        <v>372</v>
      </c>
      <c r="P60" s="23">
        <f>MIN(D60,E60,F60,G60,H60,I60,J60,K60)</f>
        <v>0</v>
      </c>
    </row>
    <row r="61" spans="13:16" ht="39.75" customHeight="1">
      <c r="M61" s="55">
        <f>L61-P61</f>
        <v>0</v>
      </c>
      <c r="N61" s="26">
        <f>SUMIF($C$2:$C$125,O61,$J$2:$J$125)</f>
        <v>0</v>
      </c>
      <c r="O61" s="27" t="s">
        <v>374</v>
      </c>
      <c r="P61" s="23">
        <f>MIN(D61,E61,F61,G61,H61,I61,J61,K61)</f>
        <v>0</v>
      </c>
    </row>
    <row r="62" spans="13:16" ht="39.75" customHeight="1">
      <c r="M62" s="55">
        <f>L62-P62</f>
        <v>0</v>
      </c>
      <c r="N62" s="26">
        <f>SUMIF($C$2:$C$125,O62,$J$2:$J$125)</f>
        <v>0</v>
      </c>
      <c r="O62" s="27" t="s">
        <v>376</v>
      </c>
      <c r="P62" s="23">
        <f>MIN(D62,E62,F62,G62,H62,I62,J62,K62)</f>
        <v>0</v>
      </c>
    </row>
    <row r="63" spans="13:16" ht="39.75" customHeight="1">
      <c r="M63" s="55">
        <f>L63-P63</f>
        <v>0</v>
      </c>
      <c r="N63" s="26">
        <f>SUMIF($C$2:$C$125,O63,$J$2:$J$125)</f>
        <v>0</v>
      </c>
      <c r="O63" s="27" t="s">
        <v>378</v>
      </c>
      <c r="P63" s="23">
        <f>MIN(D63,E63,F63,G63,H63,I63,J63,K63)</f>
        <v>0</v>
      </c>
    </row>
    <row r="64" spans="13:16" ht="39.75" customHeight="1">
      <c r="M64" s="55">
        <f>L64-P64</f>
        <v>0</v>
      </c>
      <c r="N64" s="26">
        <f>SUMIF($C$2:$C$125,O64,$J$2:$J$125)</f>
        <v>0</v>
      </c>
      <c r="O64" s="24" t="s">
        <v>380</v>
      </c>
      <c r="P64" s="23">
        <f>MIN(D64,E64,F64,G64,H64,I64,J64,K64)</f>
        <v>0</v>
      </c>
    </row>
    <row r="65" spans="13:16" ht="39.75" customHeight="1">
      <c r="M65" s="55">
        <f>L65-P65</f>
        <v>0</v>
      </c>
      <c r="N65" s="26">
        <f>SUMIF($C$2:$C$125,O65,$J$2:$J$125)</f>
        <v>0</v>
      </c>
      <c r="O65" s="67" t="s">
        <v>382</v>
      </c>
      <c r="P65" s="23">
        <f>MIN(D65,E65,F65,G65,H65,I65,J65,K65)</f>
        <v>0</v>
      </c>
    </row>
    <row r="66" spans="13:16" ht="39.75" customHeight="1">
      <c r="M66" s="55">
        <f>L66-P66</f>
        <v>0</v>
      </c>
      <c r="N66" s="26">
        <f>SUMIF($C$2:$C$125,O66,$J$2:$J$125)</f>
        <v>0</v>
      </c>
      <c r="O66" s="24" t="s">
        <v>384</v>
      </c>
      <c r="P66" s="23">
        <f>MIN(D66,E66,F66,G66,H66,I66,J66,K66)</f>
        <v>0</v>
      </c>
    </row>
    <row r="67" spans="13:16" ht="39.75" customHeight="1">
      <c r="M67" s="55">
        <f>L67-P67</f>
        <v>0</v>
      </c>
      <c r="N67" s="26">
        <f>SUMIF($C$2:$C$125,O67,$J$2:$J$125)</f>
        <v>0</v>
      </c>
      <c r="O67" s="67" t="s">
        <v>387</v>
      </c>
      <c r="P67" s="23">
        <f>MIN(D67,E67,F67,G67,H67,I67,J67,K67)</f>
        <v>0</v>
      </c>
    </row>
    <row r="68" spans="13:16" ht="39.75" customHeight="1">
      <c r="M68" s="55">
        <f>L68-P68</f>
        <v>0</v>
      </c>
      <c r="N68" s="26">
        <f>SUMIF($C$2:$C$125,O68,$J$2:$J$125)</f>
        <v>0</v>
      </c>
      <c r="O68" s="67" t="s">
        <v>389</v>
      </c>
      <c r="P68" s="23">
        <f>MIN(D68,E68,F68,G68,H68,I68,J68,K68)</f>
        <v>0</v>
      </c>
    </row>
    <row r="69" spans="13:16" ht="39.75" customHeight="1">
      <c r="M69" s="55">
        <f>L69-P69</f>
        <v>0</v>
      </c>
      <c r="N69" s="26">
        <f>SUMIF($C$2:$C$125,O69,$J$2:$J$125)</f>
        <v>0</v>
      </c>
      <c r="O69" s="67" t="s">
        <v>367</v>
      </c>
      <c r="P69" s="23">
        <f>MIN(D69,E69,F69,G69,H69,I69,J69,K69)</f>
        <v>0</v>
      </c>
    </row>
    <row r="70" spans="13:16" ht="39.75" customHeight="1">
      <c r="M70" s="55">
        <f>L70-P70</f>
        <v>0</v>
      </c>
      <c r="N70" s="26">
        <f>SUMIF($C$2:$C$125,O70,$J$2:$J$125)</f>
        <v>0</v>
      </c>
      <c r="O70" s="27" t="s">
        <v>392</v>
      </c>
      <c r="P70" s="23">
        <f>MIN(D70,E70,F70,G70,H70,I70,J70,K70)</f>
        <v>0</v>
      </c>
    </row>
    <row r="71" spans="14:15" ht="39.75" customHeight="1">
      <c r="N71" s="26">
        <f>SUMIF($C$2:$C$125,O71,$J$2:$J$125)</f>
        <v>0</v>
      </c>
      <c r="O71" s="24" t="s">
        <v>394</v>
      </c>
    </row>
    <row r="72" spans="14:15" ht="39.75" customHeight="1">
      <c r="N72" s="26">
        <f>SUMIF($C$2:$C$125,O72,$J$2:$J$125)</f>
        <v>0</v>
      </c>
      <c r="O72" s="27" t="s">
        <v>285</v>
      </c>
    </row>
    <row r="73" spans="14:15" ht="39.75" customHeight="1">
      <c r="N73" s="26">
        <f>SUMIF($C$2:$C$125,O73,$J$2:$J$125)</f>
        <v>43</v>
      </c>
      <c r="O73" s="27" t="s">
        <v>260</v>
      </c>
    </row>
    <row r="74" spans="14:15" ht="39.75" customHeight="1">
      <c r="N74" s="26">
        <f>SUMIF($C$2:$C$125,O74,$J$2:$J$125)</f>
        <v>0</v>
      </c>
      <c r="O74" s="67" t="s">
        <v>303</v>
      </c>
    </row>
    <row r="75" spans="14:15" ht="39.75" customHeight="1">
      <c r="N75" s="26">
        <f>SUMIF($C$2:$C$125,O75,$J$2:$J$125)</f>
        <v>0</v>
      </c>
      <c r="O75" s="27" t="s">
        <v>202</v>
      </c>
    </row>
    <row r="76" spans="14:15" ht="39.75" customHeight="1">
      <c r="N76" s="26">
        <f>SUMIF($C$2:$C$125,O76,$J$2:$J$125)</f>
        <v>0</v>
      </c>
      <c r="O76" s="1" t="s">
        <v>403</v>
      </c>
    </row>
    <row r="77" spans="14:15" ht="39.75" customHeight="1">
      <c r="N77" s="26">
        <f>SUMIF($C$2:$C$125,O77,$J$2:$J$125)</f>
        <v>0</v>
      </c>
      <c r="O77" s="68" t="s">
        <v>406</v>
      </c>
    </row>
    <row r="78" spans="14:15" ht="39.75" customHeight="1">
      <c r="N78" s="26">
        <f>SUMIF($C$2:$C$125,O78,$J$2:$J$125)</f>
        <v>0</v>
      </c>
      <c r="O78" s="68" t="s">
        <v>397</v>
      </c>
    </row>
    <row r="79" spans="14:15" ht="39.75" customHeight="1">
      <c r="N79" s="26">
        <f>SUMIF($C$2:$C$125,O79,$J$2:$J$125)</f>
        <v>0</v>
      </c>
      <c r="O79" s="68" t="s">
        <v>318</v>
      </c>
    </row>
    <row r="80" spans="14:15" ht="39.75" customHeight="1">
      <c r="N80" s="26">
        <f>SUMIF($C$2:$C$125,O80,$J$2:$J$125)</f>
        <v>0</v>
      </c>
      <c r="O80" s="68" t="s">
        <v>308</v>
      </c>
    </row>
    <row r="81" spans="14:15" ht="39.75" customHeight="1">
      <c r="N81" s="26">
        <f>SUMIF($C$2:$C$125,O81,$J$2:$J$125)</f>
        <v>0</v>
      </c>
      <c r="O81" s="58" t="s">
        <v>386</v>
      </c>
    </row>
    <row r="82" spans="14:15" ht="39.75" customHeight="1">
      <c r="N82" s="26">
        <f>SUMIF($C$2:$C$125,O82,$J$2:$J$125)</f>
        <v>0</v>
      </c>
      <c r="O82" s="68" t="s">
        <v>408</v>
      </c>
    </row>
    <row r="83" spans="14:15" ht="39.75" customHeight="1">
      <c r="N83" s="26">
        <f>SUMIF($C$2:$C$125,O83,$J$2:$J$125)</f>
        <v>0</v>
      </c>
      <c r="O83" s="68" t="s">
        <v>409</v>
      </c>
    </row>
    <row r="84" spans="14:15" ht="39.75" customHeight="1">
      <c r="N84" s="26">
        <f>SUMIF($C$2:$C$125,O84,$J$2:$J$125)</f>
        <v>0</v>
      </c>
      <c r="O84" s="27" t="s">
        <v>410</v>
      </c>
    </row>
    <row r="85" spans="14:15" ht="39.75" customHeight="1">
      <c r="N85" s="26">
        <f>SUMIF($C$2:$C$125,O85,$J$2:$J$125)</f>
        <v>0</v>
      </c>
      <c r="O85" s="29" t="s">
        <v>411</v>
      </c>
    </row>
    <row r="86" spans="14:15" ht="39.75" customHeight="1">
      <c r="N86" s="26">
        <f>SUMIF($C$2:$C$125,O86,$J$2:$J$125)</f>
        <v>0</v>
      </c>
      <c r="O86" s="32" t="s">
        <v>412</v>
      </c>
    </row>
    <row r="87" spans="14:15" ht="39.75" customHeight="1">
      <c r="N87" s="26">
        <f>SUMIF($C$2:$C$125,O87,$J$2:$J$125)</f>
        <v>0</v>
      </c>
      <c r="O87" s="39" t="s">
        <v>311</v>
      </c>
    </row>
    <row r="88" spans="14:15" ht="39.75" customHeight="1">
      <c r="N88" s="26">
        <f>SUMIF($C$2:$C$125,O88,$J$2:$J$125)</f>
        <v>0</v>
      </c>
      <c r="O88" s="27" t="s">
        <v>413</v>
      </c>
    </row>
    <row r="89" spans="14:15" ht="39.75" customHeight="1">
      <c r="N89" s="26">
        <f>SUMIF($C$2:$C$125,O89,$J$2:$J$125)</f>
        <v>0</v>
      </c>
      <c r="O89" s="27" t="s">
        <v>414</v>
      </c>
    </row>
    <row r="90" spans="14:15" ht="39.75" customHeight="1">
      <c r="N90" s="26">
        <f>SUMIF($C$2:$C$125,O90,$J$2:$J$125)</f>
        <v>0</v>
      </c>
      <c r="O90" s="39" t="s">
        <v>402</v>
      </c>
    </row>
    <row r="91" spans="14:15" ht="39.75" customHeight="1">
      <c r="N91" s="26">
        <f>SUMIF($C$2:$C$125,O91,$J$2:$J$125)</f>
        <v>0</v>
      </c>
      <c r="O91" s="27" t="s">
        <v>400</v>
      </c>
    </row>
    <row r="92" spans="3:15" ht="39.75" customHeight="1">
      <c r="C92" s="29" t="s">
        <v>107</v>
      </c>
      <c r="N92" s="26">
        <f>SUMIF($C$2:$C$125,O92,$J$2:$J$125)</f>
        <v>0</v>
      </c>
      <c r="O92" s="58" t="s">
        <v>405</v>
      </c>
    </row>
    <row r="93" spans="3:15" ht="39.75" customHeight="1">
      <c r="C93" s="29" t="s">
        <v>109</v>
      </c>
      <c r="N93" s="26">
        <f>SUMIF($C$2:$C$125,O93,$J$2:$J$125)</f>
        <v>0</v>
      </c>
      <c r="O93" s="29" t="s">
        <v>113</v>
      </c>
    </row>
    <row r="94" spans="3:15" ht="39.75" customHeight="1">
      <c r="C94" s="29" t="s">
        <v>93</v>
      </c>
      <c r="N94" s="26">
        <f>SUMIF($C$2:$C$125,O94,$J$2:$J$125)</f>
        <v>0</v>
      </c>
      <c r="O94" s="29" t="s">
        <v>107</v>
      </c>
    </row>
    <row r="95" spans="3:15" ht="39.75" customHeight="1">
      <c r="C95" s="29" t="s">
        <v>210</v>
      </c>
      <c r="N95" s="26">
        <f>SUMIF($C$2:$C$125,O95,$J$2:$J$125)</f>
        <v>0</v>
      </c>
      <c r="O95" s="29" t="s">
        <v>109</v>
      </c>
    </row>
    <row r="96" spans="3:15" ht="39.75" customHeight="1">
      <c r="C96" s="29" t="s">
        <v>169</v>
      </c>
      <c r="N96" s="26">
        <f>SUMIF($C$2:$C$125,O96,$J$2:$J$125)</f>
        <v>0</v>
      </c>
      <c r="O96" s="29" t="s">
        <v>93</v>
      </c>
    </row>
    <row r="97" spans="3:15" ht="39.75" customHeight="1">
      <c r="C97" s="29" t="s">
        <v>238</v>
      </c>
      <c r="N97" s="26">
        <f>SUMIF($C$2:$C$125,O97,$J$2:$J$125)</f>
        <v>0</v>
      </c>
      <c r="O97" s="29" t="s">
        <v>210</v>
      </c>
    </row>
    <row r="98" spans="3:15" ht="39.75" customHeight="1">
      <c r="C98" s="29" t="s">
        <v>173</v>
      </c>
      <c r="N98" s="26">
        <f>SUMIF($C$2:$C$125,O98,$J$2:$J$125)</f>
        <v>0</v>
      </c>
      <c r="O98" s="29" t="s">
        <v>169</v>
      </c>
    </row>
    <row r="99" spans="3:15" ht="39.75" customHeight="1">
      <c r="C99" s="29" t="s">
        <v>240</v>
      </c>
      <c r="N99" s="26">
        <f>SUMIF($C$2:$C$125,O99,$J$2:$J$125)</f>
        <v>0</v>
      </c>
      <c r="O99" s="29" t="s">
        <v>238</v>
      </c>
    </row>
    <row r="100" spans="14:15" ht="39.75" customHeight="1">
      <c r="N100" s="26">
        <f>SUMIF($C$2:$C$125,O100,$J$2:$J$125)</f>
        <v>0</v>
      </c>
      <c r="O100" s="29" t="s">
        <v>173</v>
      </c>
    </row>
    <row r="101" spans="14:15" ht="39.75" customHeight="1">
      <c r="N101" s="26">
        <f>SUMIF($C$2:$C$125,O101,$J$2:$J$125)</f>
        <v>0</v>
      </c>
      <c r="O101" s="29" t="s">
        <v>240</v>
      </c>
    </row>
    <row r="102" spans="3:14" ht="39.75" customHeight="1">
      <c r="C102" s="29" t="s">
        <v>113</v>
      </c>
      <c r="N102" s="26">
        <f>SUMIF($C$2:$C$125,O102,$J$2:$J$125)</f>
        <v>0</v>
      </c>
    </row>
    <row r="103" spans="3:14" ht="39.75" customHeight="1">
      <c r="C103" s="27" t="s">
        <v>79</v>
      </c>
      <c r="N103" s="26">
        <f>SUMIF($C$2:$C$125,O103,$J$2:$J$125)</f>
        <v>0</v>
      </c>
    </row>
    <row r="104" spans="3:14" ht="39.75" customHeight="1">
      <c r="C104" s="29" t="s">
        <v>82</v>
      </c>
      <c r="N104" s="26">
        <f>SUMIF($C$2:$C$125,O104,$J$2:$J$125)</f>
        <v>0</v>
      </c>
    </row>
    <row r="105" ht="39.75" customHeight="1">
      <c r="C105" s="28" t="s">
        <v>105</v>
      </c>
    </row>
    <row r="106" ht="39.75" customHeight="1">
      <c r="C106" s="33" t="s">
        <v>94</v>
      </c>
    </row>
    <row r="107" ht="39.75" customHeight="1">
      <c r="C107" s="28" t="s">
        <v>97</v>
      </c>
    </row>
    <row r="108" ht="39.75" customHeight="1">
      <c r="C108" s="27" t="s">
        <v>400</v>
      </c>
    </row>
    <row r="109" ht="39.75" customHeight="1">
      <c r="C109" s="27" t="s">
        <v>260</v>
      </c>
    </row>
    <row r="110" ht="39.75" customHeight="1">
      <c r="C110" s="27" t="s">
        <v>200</v>
      </c>
    </row>
    <row r="111" ht="39.75" customHeight="1">
      <c r="C111" s="28" t="s">
        <v>207</v>
      </c>
    </row>
    <row r="112" ht="39.75" customHeight="1">
      <c r="C112" s="27" t="s">
        <v>78</v>
      </c>
    </row>
    <row r="113" ht="39.75" customHeight="1">
      <c r="C113" s="40" t="s">
        <v>295</v>
      </c>
    </row>
    <row r="114" ht="39.75" customHeight="1">
      <c r="C114" s="27" t="s">
        <v>202</v>
      </c>
    </row>
    <row r="115" ht="39.75" customHeight="1">
      <c r="C115" s="58" t="s">
        <v>405</v>
      </c>
    </row>
    <row r="116" ht="39.75" customHeight="1">
      <c r="C116" s="58" t="s">
        <v>386</v>
      </c>
    </row>
    <row r="117" ht="39.75" customHeight="1">
      <c r="C117" s="27" t="s">
        <v>258</v>
      </c>
    </row>
    <row r="118" ht="39.75" customHeight="1">
      <c r="C118" s="27" t="s">
        <v>261</v>
      </c>
    </row>
    <row r="119" ht="39.75" customHeight="1">
      <c r="C119" s="27" t="s">
        <v>263</v>
      </c>
    </row>
    <row r="120" ht="39.75" customHeight="1">
      <c r="C120" s="27" t="s">
        <v>266</v>
      </c>
    </row>
    <row r="121" ht="39.75" customHeight="1">
      <c r="C121" s="27" t="s">
        <v>271</v>
      </c>
    </row>
    <row r="122" ht="39.75" customHeight="1">
      <c r="C122" s="27" t="s">
        <v>273</v>
      </c>
    </row>
    <row r="123" ht="39.75" customHeight="1">
      <c r="C123" s="27" t="s">
        <v>276</v>
      </c>
    </row>
    <row r="124" ht="39.75" customHeight="1">
      <c r="C124" s="27" t="s">
        <v>278</v>
      </c>
    </row>
    <row r="125" ht="39.75" customHeight="1">
      <c r="C125" s="27" t="s">
        <v>270</v>
      </c>
    </row>
    <row r="126" ht="39.75" customHeight="1">
      <c r="C126" s="27" t="s">
        <v>281</v>
      </c>
    </row>
    <row r="127" ht="39.75" customHeight="1">
      <c r="C127" s="27" t="s">
        <v>283</v>
      </c>
    </row>
    <row r="128" ht="39.75" customHeight="1">
      <c r="C128" s="27" t="s">
        <v>286</v>
      </c>
    </row>
    <row r="129" ht="39.75" customHeight="1">
      <c r="C129" s="27" t="s">
        <v>288</v>
      </c>
    </row>
    <row r="130" ht="39.75" customHeight="1">
      <c r="C130" s="32" t="s">
        <v>291</v>
      </c>
    </row>
    <row r="131" ht="39.75" customHeight="1">
      <c r="C131" s="32" t="s">
        <v>293</v>
      </c>
    </row>
    <row r="132" ht="39.75" customHeight="1">
      <c r="C132" s="29" t="s">
        <v>297</v>
      </c>
    </row>
    <row r="133" ht="39.75" customHeight="1">
      <c r="C133" s="29" t="s">
        <v>299</v>
      </c>
    </row>
    <row r="134" ht="39.75" customHeight="1">
      <c r="C134" s="27" t="s">
        <v>301</v>
      </c>
    </row>
    <row r="135" ht="39.75" customHeight="1">
      <c r="C135" s="27" t="s">
        <v>304</v>
      </c>
    </row>
    <row r="136" ht="39.75" customHeight="1">
      <c r="C136" s="27" t="s">
        <v>306</v>
      </c>
    </row>
    <row r="137" ht="39.75" customHeight="1">
      <c r="C137" s="27" t="s">
        <v>309</v>
      </c>
    </row>
    <row r="138" ht="39.75" customHeight="1">
      <c r="C138" s="27" t="s">
        <v>312</v>
      </c>
    </row>
    <row r="139" ht="39.75" customHeight="1">
      <c r="C139" s="27" t="s">
        <v>314</v>
      </c>
    </row>
    <row r="140" ht="39.75" customHeight="1">
      <c r="C140" s="63" t="s">
        <v>316</v>
      </c>
    </row>
    <row r="141" ht="39.75" customHeight="1">
      <c r="C141" s="63" t="s">
        <v>319</v>
      </c>
    </row>
    <row r="142" ht="39.75" customHeight="1">
      <c r="C142" s="29" t="s">
        <v>321</v>
      </c>
    </row>
    <row r="143" ht="39.75" customHeight="1">
      <c r="C143" s="24" t="s">
        <v>324</v>
      </c>
    </row>
    <row r="144" ht="39.75" customHeight="1">
      <c r="C144" s="24" t="s">
        <v>326</v>
      </c>
    </row>
    <row r="145" ht="39.75" customHeight="1">
      <c r="C145" s="24" t="s">
        <v>328</v>
      </c>
    </row>
    <row r="146" ht="39.75" customHeight="1">
      <c r="C146" s="24" t="s">
        <v>330</v>
      </c>
    </row>
    <row r="147" ht="39.75" customHeight="1">
      <c r="C147" s="24" t="s">
        <v>332</v>
      </c>
    </row>
    <row r="148" ht="39.75" customHeight="1">
      <c r="C148" s="24" t="s">
        <v>334</v>
      </c>
    </row>
    <row r="149" ht="39.75" customHeight="1">
      <c r="C149" s="24" t="s">
        <v>336</v>
      </c>
    </row>
    <row r="150" ht="39.75" customHeight="1">
      <c r="C150" s="27" t="s">
        <v>338</v>
      </c>
    </row>
    <row r="151" ht="39.75" customHeight="1">
      <c r="C151" s="28" t="s">
        <v>340</v>
      </c>
    </row>
    <row r="152" ht="39.75" customHeight="1">
      <c r="C152" s="27" t="s">
        <v>342</v>
      </c>
    </row>
    <row r="153" ht="39.75" customHeight="1">
      <c r="C153" s="27" t="s">
        <v>344</v>
      </c>
    </row>
    <row r="154" ht="39.75" customHeight="1">
      <c r="C154" s="27" t="s">
        <v>346</v>
      </c>
    </row>
    <row r="155" ht="39.75" customHeight="1">
      <c r="C155" s="27" t="s">
        <v>348</v>
      </c>
    </row>
    <row r="156" ht="39.75" customHeight="1">
      <c r="C156" s="27" t="s">
        <v>350</v>
      </c>
    </row>
    <row r="157" ht="39.75" customHeight="1">
      <c r="C157" s="27" t="s">
        <v>352</v>
      </c>
    </row>
    <row r="158" ht="39.75" customHeight="1">
      <c r="C158" s="28" t="s">
        <v>354</v>
      </c>
    </row>
    <row r="159" ht="39.75" customHeight="1">
      <c r="C159" s="28" t="s">
        <v>356</v>
      </c>
    </row>
    <row r="160" ht="39.75" customHeight="1">
      <c r="C160" s="28" t="s">
        <v>358</v>
      </c>
    </row>
    <row r="161" ht="39.75" customHeight="1">
      <c r="C161" s="28" t="s">
        <v>360</v>
      </c>
    </row>
    <row r="162" ht="39.75" customHeight="1">
      <c r="C162" s="35" t="s">
        <v>363</v>
      </c>
    </row>
    <row r="163" ht="39.75" customHeight="1">
      <c r="C163" s="66" t="s">
        <v>365</v>
      </c>
    </row>
    <row r="164" ht="39.75" customHeight="1">
      <c r="C164" s="28" t="s">
        <v>368</v>
      </c>
    </row>
    <row r="165" ht="39.75" customHeight="1">
      <c r="C165" s="27" t="s">
        <v>370</v>
      </c>
    </row>
    <row r="166" ht="39.75" customHeight="1">
      <c r="C166" s="27" t="s">
        <v>372</v>
      </c>
    </row>
    <row r="167" ht="39.75" customHeight="1">
      <c r="C167" s="27" t="s">
        <v>374</v>
      </c>
    </row>
    <row r="168" ht="39.75" customHeight="1">
      <c r="C168" s="27" t="s">
        <v>376</v>
      </c>
    </row>
    <row r="169" ht="39.75" customHeight="1">
      <c r="C169" s="27" t="s">
        <v>378</v>
      </c>
    </row>
    <row r="170" ht="39.75" customHeight="1">
      <c r="C170" s="24" t="s">
        <v>380</v>
      </c>
    </row>
    <row r="171" ht="39.75" customHeight="1">
      <c r="C171" s="67" t="s">
        <v>382</v>
      </c>
    </row>
    <row r="172" ht="39.75" customHeight="1">
      <c r="C172" s="24" t="s">
        <v>384</v>
      </c>
    </row>
    <row r="173" ht="39.75" customHeight="1">
      <c r="C173" s="67" t="s">
        <v>387</v>
      </c>
    </row>
    <row r="174" ht="39.75" customHeight="1">
      <c r="C174" s="67" t="s">
        <v>389</v>
      </c>
    </row>
    <row r="175" ht="39.75" customHeight="1">
      <c r="C175" s="67" t="s">
        <v>367</v>
      </c>
    </row>
    <row r="176" ht="39.75" customHeight="1">
      <c r="C176" s="27" t="s">
        <v>392</v>
      </c>
    </row>
    <row r="177" ht="39.75" customHeight="1">
      <c r="C177" s="24" t="s">
        <v>394</v>
      </c>
    </row>
    <row r="178" ht="39.75" customHeight="1">
      <c r="C178" s="27" t="s">
        <v>285</v>
      </c>
    </row>
    <row r="179" ht="39.75" customHeight="1">
      <c r="C179" s="67" t="s">
        <v>303</v>
      </c>
    </row>
    <row r="180" ht="39.75" customHeight="1">
      <c r="C180" s="1" t="s">
        <v>403</v>
      </c>
    </row>
    <row r="181" ht="39.75" customHeight="1">
      <c r="C181" s="68" t="s">
        <v>406</v>
      </c>
    </row>
    <row r="182" ht="39.75" customHeight="1">
      <c r="C182" s="68" t="s">
        <v>397</v>
      </c>
    </row>
    <row r="183" ht="39.75" customHeight="1">
      <c r="C183" s="68" t="s">
        <v>318</v>
      </c>
    </row>
    <row r="184" ht="39.75" customHeight="1">
      <c r="C184" s="68" t="s">
        <v>308</v>
      </c>
    </row>
    <row r="185" ht="39.75" customHeight="1">
      <c r="C185" s="68" t="s">
        <v>408</v>
      </c>
    </row>
    <row r="186" ht="39.75" customHeight="1">
      <c r="C186" s="68" t="s">
        <v>409</v>
      </c>
    </row>
    <row r="187" ht="39.75" customHeight="1">
      <c r="C187" s="27" t="s">
        <v>410</v>
      </c>
    </row>
    <row r="188" ht="39.75" customHeight="1">
      <c r="C188" s="29" t="s">
        <v>411</v>
      </c>
    </row>
    <row r="189" ht="39.75" customHeight="1">
      <c r="C189" s="32" t="s">
        <v>412</v>
      </c>
    </row>
    <row r="190" ht="39.75" customHeight="1">
      <c r="C190" s="39" t="s">
        <v>311</v>
      </c>
    </row>
    <row r="191" ht="39.75" customHeight="1">
      <c r="C191" s="27" t="s">
        <v>413</v>
      </c>
    </row>
    <row r="192" ht="39.75" customHeight="1">
      <c r="C192" s="27" t="s">
        <v>414</v>
      </c>
    </row>
    <row r="193" ht="39.75" customHeight="1">
      <c r="C193" s="39" t="s">
        <v>402</v>
      </c>
    </row>
  </sheetData>
  <sheetProtection selectLockedCells="1" selectUnlockedCells="1"/>
  <printOptions/>
  <pageMargins left="0.5222222222222223" right="0.36180555555555555" top="0.8263888888888888" bottom="0.7076388888888889" header="0.3423611111111111" footer="0.28125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2012r
Klasyfikacja generalna</oddHeader>
    <oddFooter>&amp;C&amp;14Kategoria VI -  mężczyźni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"/>
  <sheetViews>
    <sheetView zoomScale="51" zoomScaleNormal="5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7" sqref="C7"/>
    </sheetView>
  </sheetViews>
  <sheetFormatPr defaultColWidth="9.140625" defaultRowHeight="39.75" customHeight="1"/>
  <cols>
    <col min="1" max="1" width="13.00390625" style="46" customWidth="1"/>
    <col min="2" max="2" width="39.7109375" style="46" customWidth="1"/>
    <col min="3" max="3" width="54.7109375" style="46" customWidth="1"/>
    <col min="4" max="9" width="0" style="46" hidden="1" customWidth="1"/>
    <col min="10" max="10" width="25.00390625" style="46" customWidth="1"/>
    <col min="11" max="11" width="0" style="46" hidden="1" customWidth="1"/>
    <col min="12" max="12" width="0" style="71" hidden="1" customWidth="1"/>
    <col min="13" max="13" width="0" style="48" hidden="1" customWidth="1"/>
    <col min="14" max="14" width="21.421875" style="24" customWidth="1"/>
    <col min="15" max="15" width="43.57421875" style="24" customWidth="1"/>
    <col min="16" max="16" width="0" style="24" hidden="1" customWidth="1"/>
    <col min="17" max="16384" width="9.00390625" style="49" customWidth="1"/>
  </cols>
  <sheetData>
    <row r="1" spans="1:16" s="46" customFormat="1" ht="39.75" customHeight="1">
      <c r="A1" s="3" t="s">
        <v>7</v>
      </c>
      <c r="B1" s="3" t="s">
        <v>8</v>
      </c>
      <c r="C1" s="3" t="s">
        <v>74</v>
      </c>
      <c r="D1" s="50" t="s">
        <v>247</v>
      </c>
      <c r="E1" s="50" t="s">
        <v>248</v>
      </c>
      <c r="F1" s="50" t="s">
        <v>249</v>
      </c>
      <c r="G1" s="50" t="s">
        <v>250</v>
      </c>
      <c r="H1" s="50" t="s">
        <v>251</v>
      </c>
      <c r="I1" s="50" t="s">
        <v>252</v>
      </c>
      <c r="J1" s="3" t="s">
        <v>75</v>
      </c>
      <c r="K1" s="50" t="s">
        <v>253</v>
      </c>
      <c r="L1" s="51" t="s">
        <v>4</v>
      </c>
      <c r="M1" s="52" t="s">
        <v>254</v>
      </c>
      <c r="N1" s="41" t="s">
        <v>76</v>
      </c>
      <c r="O1" s="41"/>
      <c r="P1" s="23"/>
    </row>
    <row r="2" spans="1:16" s="13" customFormat="1" ht="39.75" customHeight="1">
      <c r="A2" s="53">
        <v>1</v>
      </c>
      <c r="B2" s="73" t="s">
        <v>453</v>
      </c>
      <c r="C2" s="73" t="s">
        <v>79</v>
      </c>
      <c r="D2" s="78">
        <v>39</v>
      </c>
      <c r="E2" s="53">
        <v>43</v>
      </c>
      <c r="F2" s="53">
        <v>50</v>
      </c>
      <c r="G2" s="53">
        <v>43</v>
      </c>
      <c r="H2" s="53">
        <v>50</v>
      </c>
      <c r="I2" s="53">
        <v>43</v>
      </c>
      <c r="J2" s="53">
        <v>50</v>
      </c>
      <c r="K2" s="29"/>
      <c r="L2" s="62">
        <f>SUM(D2:K2)</f>
        <v>318</v>
      </c>
      <c r="M2" s="55">
        <f>L2-P2</f>
        <v>279</v>
      </c>
      <c r="N2" s="26">
        <f>SUMIF($C$2:$C$4,O2,$J$2:$J$4)</f>
        <v>87</v>
      </c>
      <c r="O2" s="27" t="s">
        <v>79</v>
      </c>
      <c r="P2" s="23">
        <f>MIN(D2,E2,F2,G2,H2,I2,J2,K2)</f>
        <v>39</v>
      </c>
    </row>
    <row r="3" spans="1:16" s="13" customFormat="1" ht="39.75" customHeight="1">
      <c r="A3" s="53">
        <v>2</v>
      </c>
      <c r="B3" s="29" t="s">
        <v>454</v>
      </c>
      <c r="C3" s="40" t="s">
        <v>295</v>
      </c>
      <c r="D3" s="53"/>
      <c r="E3" s="53"/>
      <c r="F3" s="53"/>
      <c r="G3" s="53"/>
      <c r="H3" s="53"/>
      <c r="I3" s="53">
        <v>50</v>
      </c>
      <c r="J3" s="53">
        <v>43</v>
      </c>
      <c r="K3" s="29"/>
      <c r="L3" s="62">
        <f>SUM(D3:K3)</f>
        <v>93</v>
      </c>
      <c r="M3" s="55">
        <f>L3-P3</f>
        <v>50</v>
      </c>
      <c r="N3" s="26">
        <f>SUMIF($C$2:$C$4,O3,$J$2:$J$4)</f>
        <v>43</v>
      </c>
      <c r="O3" s="40" t="s">
        <v>295</v>
      </c>
      <c r="P3" s="23">
        <f>MIN(D3,E3,F3,G3,H3,I3,J3,K3)</f>
        <v>43</v>
      </c>
    </row>
    <row r="4" spans="1:16" s="13" customFormat="1" ht="39.75" customHeight="1">
      <c r="A4" s="53">
        <v>3</v>
      </c>
      <c r="B4" s="73" t="s">
        <v>455</v>
      </c>
      <c r="C4" s="77" t="s">
        <v>79</v>
      </c>
      <c r="D4" s="78">
        <v>22</v>
      </c>
      <c r="E4" s="53">
        <v>37</v>
      </c>
      <c r="F4" s="53"/>
      <c r="G4" s="53">
        <v>37</v>
      </c>
      <c r="H4" s="53">
        <v>43</v>
      </c>
      <c r="I4" s="53">
        <v>37</v>
      </c>
      <c r="J4" s="53">
        <v>37</v>
      </c>
      <c r="K4" s="29"/>
      <c r="L4" s="62">
        <f>SUM(D4:K4)</f>
        <v>213</v>
      </c>
      <c r="M4" s="55">
        <f>L4-P4</f>
        <v>191</v>
      </c>
      <c r="N4" s="26"/>
      <c r="O4" s="28"/>
      <c r="P4" s="23">
        <f>MIN(D4,E4,F4,G4,H4,I4,J4,K4)</f>
        <v>22</v>
      </c>
    </row>
  </sheetData>
  <sheetProtection selectLockedCells="1" selectUnlockedCells="1"/>
  <mergeCells count="1">
    <mergeCell ref="N1:O1"/>
  </mergeCells>
  <printOptions horizontalCentered="1" verticalCentered="1"/>
  <pageMargins left="0.36180555555555555" right="0.28680555555555554" top="0.7430555555555556" bottom="0.9263888888888889" header="0.2708333333333333" footer="0.5118055555555555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2012r
Klasyfikacja generalna</oddHeader>
    <oddFooter>&amp;C&amp;14Kategoria VII -  mężczyźni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zoomScale="51" zoomScaleNormal="51" workbookViewId="0" topLeftCell="A1">
      <selection activeCell="W13" sqref="W13"/>
    </sheetView>
  </sheetViews>
  <sheetFormatPr defaultColWidth="12.57421875" defaultRowHeight="39.75" customHeight="1"/>
  <cols>
    <col min="1" max="1" width="13.28125" style="81" customWidth="1"/>
    <col min="2" max="2" width="38.28125" style="81" customWidth="1"/>
    <col min="3" max="3" width="56.421875" style="81" customWidth="1"/>
    <col min="4" max="9" width="0" style="81" hidden="1" customWidth="1"/>
    <col min="10" max="10" width="37.57421875" style="81" customWidth="1"/>
    <col min="11" max="11" width="0" style="81" hidden="1" customWidth="1"/>
    <col min="12" max="12" width="0" style="82" hidden="1" customWidth="1"/>
    <col min="13" max="13" width="0" style="83" hidden="1" customWidth="1"/>
    <col min="14" max="14" width="28.8515625" style="84" customWidth="1"/>
    <col min="15" max="15" width="47.28125" style="84" customWidth="1"/>
    <col min="16" max="16" width="0" style="84" hidden="1" customWidth="1"/>
    <col min="17" max="16384" width="11.57421875" style="81" customWidth="1"/>
  </cols>
  <sheetData>
    <row r="1" spans="1:16" ht="39.75" customHeight="1">
      <c r="A1" s="72" t="s">
        <v>7</v>
      </c>
      <c r="B1" s="72" t="s">
        <v>8</v>
      </c>
      <c r="C1" s="72" t="s">
        <v>74</v>
      </c>
      <c r="D1" s="72" t="s">
        <v>247</v>
      </c>
      <c r="E1" s="72" t="s">
        <v>248</v>
      </c>
      <c r="F1" s="72" t="s">
        <v>249</v>
      </c>
      <c r="G1" s="72" t="s">
        <v>250</v>
      </c>
      <c r="H1" s="72" t="s">
        <v>251</v>
      </c>
      <c r="I1" s="72" t="s">
        <v>252</v>
      </c>
      <c r="J1" s="3" t="s">
        <v>75</v>
      </c>
      <c r="K1" s="72" t="s">
        <v>253</v>
      </c>
      <c r="L1" s="85" t="s">
        <v>4</v>
      </c>
      <c r="M1" s="86" t="s">
        <v>254</v>
      </c>
      <c r="N1" s="87" t="s">
        <v>76</v>
      </c>
      <c r="O1" s="88"/>
      <c r="P1" s="89"/>
    </row>
    <row r="2" spans="1:16" ht="39.75" customHeight="1">
      <c r="A2" s="90">
        <v>1</v>
      </c>
      <c r="B2" s="73" t="s">
        <v>456</v>
      </c>
      <c r="C2" s="77" t="s">
        <v>97</v>
      </c>
      <c r="D2" s="78">
        <v>50</v>
      </c>
      <c r="E2" s="90"/>
      <c r="F2" s="90">
        <v>50</v>
      </c>
      <c r="G2" s="90">
        <v>50</v>
      </c>
      <c r="H2" s="90">
        <v>50</v>
      </c>
      <c r="I2" s="90"/>
      <c r="J2" s="90">
        <v>50</v>
      </c>
      <c r="K2" s="90"/>
      <c r="L2" s="91">
        <f>SUM(D2:K2)</f>
        <v>250</v>
      </c>
      <c r="M2" s="92">
        <f>L2-P2</f>
        <v>200</v>
      </c>
      <c r="N2" s="93">
        <f>SUMIF($C$2:$C$17,O2,$J$2:$J$17)</f>
        <v>215</v>
      </c>
      <c r="O2" s="94" t="s">
        <v>79</v>
      </c>
      <c r="P2" s="89">
        <f>MIN(D2,E2,F2,G2,H2,I2,J2,K2)</f>
        <v>50</v>
      </c>
    </row>
    <row r="3" spans="1:16" ht="39.75" customHeight="1">
      <c r="A3" s="90">
        <v>2</v>
      </c>
      <c r="B3" s="75" t="s">
        <v>457</v>
      </c>
      <c r="C3" s="75" t="s">
        <v>200</v>
      </c>
      <c r="D3" s="95"/>
      <c r="E3" s="95">
        <v>50</v>
      </c>
      <c r="F3" s="95">
        <v>37</v>
      </c>
      <c r="G3" s="95">
        <v>32</v>
      </c>
      <c r="H3" s="95">
        <v>43</v>
      </c>
      <c r="I3" s="95">
        <v>37</v>
      </c>
      <c r="J3" s="95">
        <v>43</v>
      </c>
      <c r="K3" s="95"/>
      <c r="L3" s="91">
        <f>SUM(D3:K3)</f>
        <v>242</v>
      </c>
      <c r="M3" s="92">
        <f>L3-P3</f>
        <v>210</v>
      </c>
      <c r="N3" s="93">
        <f>SUMIF($C$2:$C$17,O3,$J$2:$J$17)</f>
        <v>116</v>
      </c>
      <c r="O3" s="96" t="s">
        <v>97</v>
      </c>
      <c r="P3" s="89">
        <f>MIN(D3,E3,F3,G3,H3,I3,J3,K3)</f>
        <v>32</v>
      </c>
    </row>
    <row r="4" spans="1:16" ht="39.75" customHeight="1">
      <c r="A4" s="90">
        <v>3</v>
      </c>
      <c r="B4" s="73" t="s">
        <v>458</v>
      </c>
      <c r="C4" s="79" t="s">
        <v>79</v>
      </c>
      <c r="D4" s="78">
        <v>32</v>
      </c>
      <c r="E4" s="90">
        <v>32</v>
      </c>
      <c r="F4" s="90">
        <v>43</v>
      </c>
      <c r="G4" s="90">
        <v>43</v>
      </c>
      <c r="H4" s="90">
        <v>32</v>
      </c>
      <c r="I4" s="90">
        <v>50</v>
      </c>
      <c r="J4" s="90">
        <v>37</v>
      </c>
      <c r="K4" s="90"/>
      <c r="L4" s="91">
        <f>SUM(D4:K4)</f>
        <v>269</v>
      </c>
      <c r="M4" s="92">
        <f>L4-P4</f>
        <v>237</v>
      </c>
      <c r="N4" s="93">
        <f>SUMIF($C$2:$C$17,O4,$J$2:$J$17)</f>
        <v>43</v>
      </c>
      <c r="O4" s="94" t="s">
        <v>200</v>
      </c>
      <c r="P4" s="89">
        <f>MIN(D4,E4,F4,G4,H4,I4,J4,K4)</f>
        <v>32</v>
      </c>
    </row>
    <row r="5" spans="1:16" ht="39.75" customHeight="1">
      <c r="A5" s="90">
        <v>4</v>
      </c>
      <c r="B5" s="73" t="s">
        <v>459</v>
      </c>
      <c r="C5" s="79" t="s">
        <v>79</v>
      </c>
      <c r="D5" s="78">
        <v>43</v>
      </c>
      <c r="E5" s="90">
        <v>37</v>
      </c>
      <c r="F5" s="95">
        <v>29</v>
      </c>
      <c r="G5" s="95">
        <v>37</v>
      </c>
      <c r="H5" s="95">
        <v>37</v>
      </c>
      <c r="I5" s="95">
        <v>43</v>
      </c>
      <c r="J5" s="95">
        <v>32</v>
      </c>
      <c r="K5" s="95"/>
      <c r="L5" s="91">
        <f>SUM(D5:K5)</f>
        <v>258</v>
      </c>
      <c r="M5" s="92">
        <f>L5-P5</f>
        <v>229</v>
      </c>
      <c r="N5" s="93">
        <f>SUMIF($C$2:$C$17,O5,$J$2:$J$17)</f>
        <v>18</v>
      </c>
      <c r="O5" s="94" t="s">
        <v>270</v>
      </c>
      <c r="P5" s="89">
        <f>MIN(D5,E5,F5,G5,H5,I5,J5,K5)</f>
        <v>29</v>
      </c>
    </row>
    <row r="6" spans="1:16" ht="39.75" customHeight="1">
      <c r="A6" s="90">
        <v>5</v>
      </c>
      <c r="B6" s="73" t="s">
        <v>460</v>
      </c>
      <c r="C6" s="79" t="s">
        <v>79</v>
      </c>
      <c r="D6" s="78">
        <v>23</v>
      </c>
      <c r="E6" s="95">
        <v>22</v>
      </c>
      <c r="F6" s="95">
        <v>24</v>
      </c>
      <c r="G6" s="95">
        <v>23</v>
      </c>
      <c r="H6" s="95">
        <v>26</v>
      </c>
      <c r="I6" s="95">
        <v>29</v>
      </c>
      <c r="J6" s="95">
        <v>29</v>
      </c>
      <c r="K6" s="90"/>
      <c r="L6" s="91">
        <f>SUM(D6:K6)</f>
        <v>176</v>
      </c>
      <c r="M6" s="92">
        <f>L6-P6</f>
        <v>154</v>
      </c>
      <c r="N6" s="93"/>
      <c r="O6" s="96"/>
      <c r="P6" s="89">
        <f>MIN(D6,E6,F6,G6,H6,I6,J6,K6)</f>
        <v>22</v>
      </c>
    </row>
    <row r="7" spans="1:16" ht="39.75" customHeight="1">
      <c r="A7" s="90">
        <v>6</v>
      </c>
      <c r="B7" s="73" t="s">
        <v>461</v>
      </c>
      <c r="C7" s="79" t="s">
        <v>79</v>
      </c>
      <c r="D7" s="78">
        <v>37</v>
      </c>
      <c r="E7" s="90">
        <v>43</v>
      </c>
      <c r="F7" s="90">
        <v>32</v>
      </c>
      <c r="G7" s="90"/>
      <c r="H7" s="90">
        <v>29</v>
      </c>
      <c r="I7" s="90">
        <v>32</v>
      </c>
      <c r="J7" s="90">
        <v>26</v>
      </c>
      <c r="K7" s="95"/>
      <c r="L7" s="91">
        <f>SUM(D7:K7)</f>
        <v>199</v>
      </c>
      <c r="M7" s="92">
        <f>L7-P7</f>
        <v>173</v>
      </c>
      <c r="N7" s="93"/>
      <c r="O7" s="94"/>
      <c r="P7" s="89">
        <f>MIN(D7,E7,F7,G7,H7,I7,J7,K7)</f>
        <v>26</v>
      </c>
    </row>
    <row r="8" spans="1:16" ht="39.75" customHeight="1">
      <c r="A8" s="90">
        <v>7</v>
      </c>
      <c r="B8" s="73" t="s">
        <v>462</v>
      </c>
      <c r="C8" s="79" t="s">
        <v>79</v>
      </c>
      <c r="D8" s="78">
        <v>24</v>
      </c>
      <c r="E8" s="90">
        <v>24</v>
      </c>
      <c r="F8" s="90">
        <v>22</v>
      </c>
      <c r="G8" s="90">
        <v>26</v>
      </c>
      <c r="H8" s="90"/>
      <c r="I8" s="90">
        <v>26</v>
      </c>
      <c r="J8" s="90">
        <v>24</v>
      </c>
      <c r="K8" s="90"/>
      <c r="L8" s="91">
        <f>SUM(D8:K8)</f>
        <v>146</v>
      </c>
      <c r="M8" s="92">
        <f>L8-P8</f>
        <v>124</v>
      </c>
      <c r="N8" s="93"/>
      <c r="O8" s="94"/>
      <c r="P8" s="89">
        <f>MIN(D8,E8,F8,G8,H8,I8,J8,K8)</f>
        <v>22</v>
      </c>
    </row>
    <row r="9" spans="1:16" ht="39.75" customHeight="1">
      <c r="A9" s="90">
        <v>8</v>
      </c>
      <c r="B9" s="73" t="s">
        <v>463</v>
      </c>
      <c r="C9" s="77" t="s">
        <v>97</v>
      </c>
      <c r="D9" s="97">
        <v>29</v>
      </c>
      <c r="E9" s="90">
        <v>26</v>
      </c>
      <c r="F9" s="95">
        <v>23</v>
      </c>
      <c r="G9" s="95"/>
      <c r="H9" s="95"/>
      <c r="I9" s="95"/>
      <c r="J9" s="95">
        <v>23</v>
      </c>
      <c r="K9" s="90"/>
      <c r="L9" s="91">
        <f>SUM(D9:K9)</f>
        <v>101</v>
      </c>
      <c r="M9" s="92">
        <f>L9-P9</f>
        <v>78</v>
      </c>
      <c r="N9" s="93"/>
      <c r="O9" s="94"/>
      <c r="P9" s="89">
        <f>MIN(D9,E9,F9,G9,H9,I9,J9,K9)</f>
        <v>23</v>
      </c>
    </row>
    <row r="10" spans="1:16" ht="39.75" customHeight="1">
      <c r="A10" s="90">
        <v>9</v>
      </c>
      <c r="B10" s="73" t="s">
        <v>464</v>
      </c>
      <c r="C10" s="77" t="s">
        <v>97</v>
      </c>
      <c r="D10" s="78">
        <v>20</v>
      </c>
      <c r="E10" s="95">
        <v>19</v>
      </c>
      <c r="F10" s="95">
        <v>21</v>
      </c>
      <c r="G10" s="95">
        <v>21</v>
      </c>
      <c r="H10" s="95">
        <v>23</v>
      </c>
      <c r="I10" s="95">
        <v>24</v>
      </c>
      <c r="J10" s="95">
        <v>22</v>
      </c>
      <c r="K10" s="90"/>
      <c r="L10" s="91">
        <f>SUM(D10:K10)</f>
        <v>150</v>
      </c>
      <c r="M10" s="92">
        <f>L10-P10</f>
        <v>131</v>
      </c>
      <c r="N10" s="93"/>
      <c r="O10" s="94"/>
      <c r="P10" s="89">
        <f>MIN(D10,E10,F10,G10,H10,I10,J10,K10)</f>
        <v>19</v>
      </c>
    </row>
    <row r="11" spans="1:16" ht="39.75" customHeight="1">
      <c r="A11" s="90">
        <v>10</v>
      </c>
      <c r="B11" s="75" t="s">
        <v>465</v>
      </c>
      <c r="C11" s="75" t="s">
        <v>97</v>
      </c>
      <c r="D11" s="95"/>
      <c r="E11" s="95">
        <v>17</v>
      </c>
      <c r="F11" s="95">
        <v>19</v>
      </c>
      <c r="G11" s="95">
        <v>19</v>
      </c>
      <c r="H11" s="95">
        <v>22</v>
      </c>
      <c r="I11" s="95">
        <v>23</v>
      </c>
      <c r="J11" s="95">
        <v>21</v>
      </c>
      <c r="K11" s="90"/>
      <c r="L11" s="91">
        <f>SUM(D11:K11)</f>
        <v>121</v>
      </c>
      <c r="M11" s="92">
        <f>L11-P11</f>
        <v>104</v>
      </c>
      <c r="N11" s="93"/>
      <c r="O11" s="94"/>
      <c r="P11" s="89">
        <f>MIN(D11,E11,F11,G11,H11,I11,J11,K11)</f>
        <v>17</v>
      </c>
    </row>
    <row r="12" spans="1:16" ht="39.75" customHeight="1">
      <c r="A12" s="90">
        <v>11</v>
      </c>
      <c r="B12" s="75" t="s">
        <v>466</v>
      </c>
      <c r="C12" s="32" t="s">
        <v>89</v>
      </c>
      <c r="D12" s="26"/>
      <c r="E12" s="26"/>
      <c r="F12" s="26"/>
      <c r="G12" s="26"/>
      <c r="H12" s="26"/>
      <c r="I12" s="26"/>
      <c r="J12" s="26">
        <v>20</v>
      </c>
      <c r="K12" s="95"/>
      <c r="L12" s="91">
        <f>SUM(D12:K12)</f>
        <v>20</v>
      </c>
      <c r="M12" s="92">
        <f>L12-P12</f>
        <v>0</v>
      </c>
      <c r="N12" s="93"/>
      <c r="O12" s="94"/>
      <c r="P12" s="89">
        <f>MIN(D12,E12,F12,G12,H12,I12,J12,K12)</f>
        <v>20</v>
      </c>
    </row>
    <row r="13" spans="1:16" ht="39.75" customHeight="1">
      <c r="A13" s="90">
        <v>12</v>
      </c>
      <c r="B13" s="73" t="s">
        <v>467</v>
      </c>
      <c r="C13" s="79" t="s">
        <v>79</v>
      </c>
      <c r="D13" s="78">
        <v>14</v>
      </c>
      <c r="E13" s="95">
        <v>15</v>
      </c>
      <c r="F13" s="95"/>
      <c r="G13" s="95">
        <v>16</v>
      </c>
      <c r="H13" s="95"/>
      <c r="I13" s="95">
        <v>20</v>
      </c>
      <c r="J13" s="95">
        <v>19</v>
      </c>
      <c r="K13" s="90"/>
      <c r="L13" s="91">
        <f>SUM(D13:K13)</f>
        <v>84</v>
      </c>
      <c r="M13" s="92">
        <f>L13-P13</f>
        <v>70</v>
      </c>
      <c r="N13" s="93"/>
      <c r="O13" s="94"/>
      <c r="P13" s="89">
        <f>MIN(D13,E13,F13,G13,H13,I13,J13,K13)</f>
        <v>14</v>
      </c>
    </row>
    <row r="14" spans="1:16" ht="39.75" customHeight="1">
      <c r="A14" s="90">
        <v>13</v>
      </c>
      <c r="B14" s="73" t="s">
        <v>468</v>
      </c>
      <c r="C14" s="77" t="s">
        <v>270</v>
      </c>
      <c r="D14" s="78">
        <v>10</v>
      </c>
      <c r="E14" s="95"/>
      <c r="F14" s="95">
        <v>17</v>
      </c>
      <c r="G14" s="95"/>
      <c r="H14" s="95"/>
      <c r="I14" s="95"/>
      <c r="J14" s="95">
        <v>18</v>
      </c>
      <c r="K14" s="95"/>
      <c r="L14" s="91">
        <f>SUM(D14:K14)</f>
        <v>45</v>
      </c>
      <c r="M14" s="92">
        <f>L14-P14</f>
        <v>35</v>
      </c>
      <c r="N14" s="93"/>
      <c r="O14" s="94"/>
      <c r="P14" s="89">
        <f>MIN(D14,E14,F14,G14,H14,I14,J14,K14)</f>
        <v>10</v>
      </c>
    </row>
    <row r="15" spans="1:16" ht="39.75" customHeight="1">
      <c r="A15" s="90">
        <v>14</v>
      </c>
      <c r="B15" s="73" t="s">
        <v>469</v>
      </c>
      <c r="C15" s="79" t="s">
        <v>79</v>
      </c>
      <c r="D15" s="78">
        <v>13</v>
      </c>
      <c r="E15" s="90">
        <v>14</v>
      </c>
      <c r="F15" s="90"/>
      <c r="G15" s="90">
        <v>13</v>
      </c>
      <c r="H15" s="90">
        <v>21</v>
      </c>
      <c r="I15" s="90">
        <v>19</v>
      </c>
      <c r="J15" s="90">
        <v>17</v>
      </c>
      <c r="K15" s="90"/>
      <c r="L15" s="91">
        <f>SUM(D15:K15)</f>
        <v>97</v>
      </c>
      <c r="M15" s="92">
        <f>L15-P15</f>
        <v>84</v>
      </c>
      <c r="N15" s="93"/>
      <c r="O15" s="94"/>
      <c r="P15" s="89">
        <f>MIN(D15,E15,F15,G15,H15,I15,J15,K15)</f>
        <v>13</v>
      </c>
    </row>
    <row r="16" spans="1:16" ht="39.75" customHeight="1">
      <c r="A16" s="90">
        <v>15</v>
      </c>
      <c r="B16" s="75" t="s">
        <v>470</v>
      </c>
      <c r="C16" s="75" t="s">
        <v>79</v>
      </c>
      <c r="D16" s="95"/>
      <c r="E16" s="95"/>
      <c r="F16" s="95"/>
      <c r="G16" s="95">
        <v>10</v>
      </c>
      <c r="H16" s="95">
        <v>20</v>
      </c>
      <c r="I16" s="95">
        <v>18</v>
      </c>
      <c r="J16" s="95">
        <v>16</v>
      </c>
      <c r="K16" s="95"/>
      <c r="L16" s="91">
        <f>SUM(D16:K16)</f>
        <v>64</v>
      </c>
      <c r="M16" s="92">
        <f>L16-P16</f>
        <v>54</v>
      </c>
      <c r="N16" s="93"/>
      <c r="O16" s="94"/>
      <c r="P16" s="89">
        <f>MIN(D16,E16,F16,G16,H16,I16,J16,K16)</f>
        <v>10</v>
      </c>
    </row>
    <row r="17" spans="1:16" ht="39.75" customHeight="1">
      <c r="A17" s="90">
        <v>16</v>
      </c>
      <c r="B17" s="73" t="s">
        <v>471</v>
      </c>
      <c r="C17" s="79" t="s">
        <v>79</v>
      </c>
      <c r="D17" s="78">
        <v>9</v>
      </c>
      <c r="E17" s="90"/>
      <c r="F17" s="90"/>
      <c r="G17" s="90">
        <v>9</v>
      </c>
      <c r="H17" s="90">
        <v>19</v>
      </c>
      <c r="I17" s="90">
        <v>17</v>
      </c>
      <c r="J17" s="90">
        <v>15</v>
      </c>
      <c r="K17" s="90"/>
      <c r="L17" s="91">
        <f>SUM(D17:K17)</f>
        <v>69</v>
      </c>
      <c r="M17" s="92">
        <f>L17-P17</f>
        <v>60</v>
      </c>
      <c r="N17" s="93"/>
      <c r="O17" s="94"/>
      <c r="P17" s="89">
        <f>MIN(D17,E17,F17,G17,H17,I17,J17,K17)</f>
        <v>9</v>
      </c>
    </row>
  </sheetData>
  <sheetProtection selectLockedCells="1" selectUnlockedCells="1"/>
  <printOptions/>
  <pageMargins left="0.7875" right="0.7875" top="0.9895833333333333" bottom="0.9805555555555555" header="0.5451388888888888" footer="0.7875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2012
Klasyfikacja generalna</oddHeader>
    <oddFooter>&amp;C&amp;14Kategoria VIII -  mężczyźni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tabSelected="1" zoomScale="51" zoomScaleNormal="51" workbookViewId="0" topLeftCell="A1">
      <selection activeCell="P16" sqref="P16"/>
    </sheetView>
  </sheetViews>
  <sheetFormatPr defaultColWidth="12.57421875" defaultRowHeight="39.75" customHeight="1"/>
  <cols>
    <col min="1" max="1" width="10.8515625" style="98" customWidth="1"/>
    <col min="2" max="2" width="62.57421875" style="1" customWidth="1"/>
    <col min="3" max="12" width="11.57421875" style="1" customWidth="1"/>
    <col min="13" max="13" width="12.57421875" style="1" customWidth="1"/>
    <col min="14" max="14" width="16.00390625" style="99" customWidth="1"/>
    <col min="15" max="19" width="37.140625" style="1" customWidth="1"/>
    <col min="20" max="16384" width="11.57421875" style="1" customWidth="1"/>
  </cols>
  <sheetData>
    <row r="1" spans="1:14" s="99" customFormat="1" ht="39.75" customHeight="1">
      <c r="A1" s="100" t="s">
        <v>0</v>
      </c>
      <c r="B1" s="101" t="s">
        <v>472</v>
      </c>
      <c r="C1" s="101" t="s">
        <v>473</v>
      </c>
      <c r="D1" s="101" t="s">
        <v>26</v>
      </c>
      <c r="E1" s="101" t="s">
        <v>39</v>
      </c>
      <c r="F1" s="101" t="s">
        <v>46</v>
      </c>
      <c r="G1" s="101" t="s">
        <v>47</v>
      </c>
      <c r="H1" s="101" t="s">
        <v>474</v>
      </c>
      <c r="I1" s="101" t="s">
        <v>51</v>
      </c>
      <c r="J1" s="101" t="s">
        <v>52</v>
      </c>
      <c r="K1" s="101" t="s">
        <v>53</v>
      </c>
      <c r="L1" s="101" t="s">
        <v>66</v>
      </c>
      <c r="M1" s="101" t="s">
        <v>475</v>
      </c>
      <c r="N1" s="101" t="s">
        <v>476</v>
      </c>
    </row>
    <row r="2" spans="1:14" ht="39.75" customHeight="1">
      <c r="A2" s="102">
        <v>1</v>
      </c>
      <c r="B2" s="27" t="s">
        <v>79</v>
      </c>
      <c r="C2" s="29">
        <f>SUMIF(T_IDZ!$F$2:$F$8,B2,T_IDZ!$E$2:$E$8)</f>
        <v>109</v>
      </c>
      <c r="D2" s="29">
        <f>SUMIF(T_ICH!$F$2:$F$10,B2,T_ICH!$E$2:$E$10)</f>
        <v>72</v>
      </c>
      <c r="E2" s="29">
        <f>SUMIF(T_IIDZ!$F$2:$F$31,B2,T_IIDZ!$E$2:$E$31)</f>
        <v>108</v>
      </c>
      <c r="F2" s="29">
        <f>SUMIF(T_IICH!$F$2:$F$31,B2,T_IICH!$E$2:$E$31)</f>
        <v>13</v>
      </c>
      <c r="G2" s="29">
        <f>SUMIF(T_IIIDZ!$F$2:$F$31,B2,T_IIIDZ!$E$2:$E$31)</f>
        <v>50</v>
      </c>
      <c r="H2" s="29">
        <f>SUMIF(T_IIICH!$F$1:$F$31,B2,T_IIICH!$E$1:$E$31)</f>
        <v>0</v>
      </c>
      <c r="I2" s="29">
        <f>SUMIF(T_IV!$F$2:$F$13,B2,T_IV!$E$2:$E$13)</f>
        <v>135</v>
      </c>
      <c r="J2" s="29">
        <f>SUMIF(T_V!$O$2:$O$96,B2,T_V!$N$2:$N$96)</f>
        <v>36</v>
      </c>
      <c r="K2" s="29">
        <f>SUMIF(T_VI!$O$2:$O$175,B2,T_VI!$N$2:$N$175)</f>
        <v>58</v>
      </c>
      <c r="L2" s="29">
        <f>SUMIF(T_VII!$O$2:$O$4,B2,T_VII!$N$2:$N$4)</f>
        <v>87</v>
      </c>
      <c r="M2" s="29">
        <f>SUMIF(T_VIII!$O$2:$O$17,B2,T_VIII!$N$2:$N$17)</f>
        <v>215</v>
      </c>
      <c r="N2" s="103">
        <f>SUM(C2:M2)</f>
        <v>883</v>
      </c>
    </row>
    <row r="3" spans="1:14" ht="39.75" customHeight="1">
      <c r="A3" s="102">
        <v>2</v>
      </c>
      <c r="B3" s="29" t="s">
        <v>113</v>
      </c>
      <c r="C3" s="29">
        <f>SUMIF(T_IDZ!$F$2:$F$8,B3,T_IDZ!$E$2:$E$8)</f>
        <v>0</v>
      </c>
      <c r="D3" s="29">
        <f>SUMIF(T_ICH!$F$2:$F$10,B3,T_ICH!$E$2:$E$10)</f>
        <v>0</v>
      </c>
      <c r="E3" s="29">
        <f>SUMIF(T_IIDZ!$F$2:$F$31,B3,T_IIDZ!$E$2:$E$31)</f>
        <v>19</v>
      </c>
      <c r="F3" s="29">
        <f>SUMIF(T_IICH!$F$2:$F$31,B3,T_IICH!$E$2:$E$31)</f>
        <v>251</v>
      </c>
      <c r="G3" s="29">
        <f>SUMIF(T_IIIDZ!$F$2:$F$31,B3,T_IIIDZ!$E$2:$E$31)</f>
        <v>273</v>
      </c>
      <c r="H3" s="29">
        <f>SUMIF(T_IIICH!$F$1:$F$31,B3,T_IIICH!$E$1:$E$31)</f>
        <v>169</v>
      </c>
      <c r="I3" s="29">
        <f>SUMIF(T_IV!$F$2:$F$13,B3,T_IV!$E$2:$E$13)</f>
        <v>0</v>
      </c>
      <c r="J3" s="29">
        <f>SUMIF(T_V!$O$2:$O$96,B3,T_V!$N$2:$N$96)</f>
        <v>0</v>
      </c>
      <c r="K3" s="29">
        <f>SUMIF(T_VI!$O$2:$O$175,B3,T_VI!$N$2:$N$175)</f>
        <v>0</v>
      </c>
      <c r="L3" s="29">
        <f>SUMIF(T_VII!$O$2:$O$4,B3,T_VII!$N$2:$N$4)</f>
        <v>0</v>
      </c>
      <c r="M3" s="29">
        <f>SUMIF(T_VIII!$O$2:$O$17,B3,T_VIII!$N$2:$N$17)</f>
        <v>0</v>
      </c>
      <c r="N3" s="103">
        <f>SUM(C3:M3)</f>
        <v>712</v>
      </c>
    </row>
    <row r="4" spans="1:14" ht="39.75" customHeight="1">
      <c r="A4" s="102">
        <v>3</v>
      </c>
      <c r="B4" s="29" t="s">
        <v>82</v>
      </c>
      <c r="C4" s="29">
        <f>SUMIF(T_IDZ!$F$2:$F$8,B4,T_IDZ!$E$2:$E$8)</f>
        <v>32</v>
      </c>
      <c r="D4" s="29">
        <f>SUMIF(T_ICH!$F$2:$F$10,B4,T_ICH!$E$2:$E$10)</f>
        <v>50</v>
      </c>
      <c r="E4" s="29">
        <f>SUMIF(T_IIDZ!$F$2:$F$31,B4,T_IIDZ!$E$2:$E$31)</f>
        <v>47</v>
      </c>
      <c r="F4" s="29">
        <f>SUMIF(T_IICH!$F$2:$F$31,B4,T_IICH!$E$2:$E$31)</f>
        <v>12</v>
      </c>
      <c r="G4" s="29">
        <f>SUMIF(T_IIIDZ!$F$2:$F$31,B4,T_IIIDZ!$E$2:$E$31)</f>
        <v>22</v>
      </c>
      <c r="H4" s="29">
        <f>SUMIF(T_IIICH!$F$1:$F$31,B4,T_IIICH!$E$1:$E$31)</f>
        <v>98</v>
      </c>
      <c r="I4" s="29">
        <f>SUMIF(T_IV!$F$2:$F$13,B4,T_IV!$E$2:$E$13)</f>
        <v>29</v>
      </c>
      <c r="J4" s="29">
        <f>SUMIF(T_V!$O$2:$O$96,B4,T_V!$N$2:$N$96)</f>
        <v>26</v>
      </c>
      <c r="K4" s="29">
        <f>SUMIF(T_VI!$O$2:$O$175,B4,T_VI!$N$2:$N$175)</f>
        <v>0</v>
      </c>
      <c r="L4" s="29">
        <f>SUMIF(T_VII!$O$2:$O$4,B4,T_VII!$N$2:$N$4)</f>
        <v>0</v>
      </c>
      <c r="M4" s="29">
        <f>SUMIF(T_VIII!$O$2:$O$17,B4,T_VIII!$N$2:$N$17)</f>
        <v>0</v>
      </c>
      <c r="N4" s="103">
        <f>SUM(C4:M4)</f>
        <v>316</v>
      </c>
    </row>
    <row r="5" spans="1:14" ht="39.75" customHeight="1">
      <c r="A5" s="102">
        <v>4</v>
      </c>
      <c r="B5" s="28" t="s">
        <v>97</v>
      </c>
      <c r="C5" s="29">
        <f>SUMIF(T_IDZ!$F$2:$F$8,B5,T_IDZ!$E$2:$E$8)</f>
        <v>0</v>
      </c>
      <c r="D5" s="29">
        <f>SUMIF(T_ICH!$F$2:$F$10,B5,T_ICH!$E$2:$E$10)</f>
        <v>24</v>
      </c>
      <c r="E5" s="29">
        <f>SUMIF(T_IIDZ!$F$2:$F$31,B5,T_IIDZ!$E$2:$E$31)</f>
        <v>50</v>
      </c>
      <c r="F5" s="29">
        <f>SUMIF(T_IICH!$F$2:$F$31,B5,T_IICH!$E$2:$E$31)</f>
        <v>33</v>
      </c>
      <c r="G5" s="29">
        <f>SUMIF(T_IIIDZ!$F$2:$F$31,B5,T_IIIDZ!$E$2:$E$31)</f>
        <v>0</v>
      </c>
      <c r="H5" s="29">
        <f>SUMIF(T_IIICH!$F$1:$F$31,B5,T_IIICH!$E$1:$E$31)</f>
        <v>0</v>
      </c>
      <c r="I5" s="29">
        <f>SUMIF(T_IV!$F$2:$F$13,B5,T_IV!$E$2:$E$13)</f>
        <v>0</v>
      </c>
      <c r="J5" s="29">
        <f>SUMIF(T_V!$O$2:$O$96,B5,T_V!$N$2:$N$96)</f>
        <v>0</v>
      </c>
      <c r="K5" s="29">
        <f>SUMIF(T_VI!$O$2:$O$175,B5,T_VI!$N$2:$N$175)</f>
        <v>50</v>
      </c>
      <c r="L5" s="29">
        <f>SUMIF(T_VII!$O$2:$O$4,B5,T_VII!$N$2:$N$4)</f>
        <v>0</v>
      </c>
      <c r="M5" s="29">
        <f>SUMIF(T_VIII!$O$2:$O$17,B5,T_VIII!$N$2:$N$17)</f>
        <v>116</v>
      </c>
      <c r="N5" s="103">
        <f>SUM(C5:M5)</f>
        <v>273</v>
      </c>
    </row>
    <row r="6" spans="1:14" ht="39.75" customHeight="1">
      <c r="A6" s="102">
        <v>5</v>
      </c>
      <c r="B6" s="29" t="s">
        <v>109</v>
      </c>
      <c r="C6" s="29">
        <f>SUMIF(T_IDZ!$F$2:$F$8,B6,T_IDZ!$E$2:$E$8)</f>
        <v>0</v>
      </c>
      <c r="D6" s="29">
        <f>SUMIF(T_ICH!$F$2:$F$10,B6,T_ICH!$E$2:$E$10)</f>
        <v>0</v>
      </c>
      <c r="E6" s="29">
        <f>SUMIF(T_IIDZ!$F$2:$F$31,B6,T_IIDZ!$E$2:$E$31)</f>
        <v>76</v>
      </c>
      <c r="F6" s="29">
        <f>SUMIF(T_IICH!$F$2:$F$31,B6,T_IICH!$E$2:$E$31)</f>
        <v>47</v>
      </c>
      <c r="G6" s="29">
        <f>SUMIF(T_IIIDZ!$F$2:$F$31,B6,T_IIIDZ!$E$2:$E$31)</f>
        <v>51</v>
      </c>
      <c r="H6" s="29">
        <f>SUMIF(T_IIICH!$F$1:$F$31,B6,T_IIICH!$E$1:$E$31)</f>
        <v>15</v>
      </c>
      <c r="I6" s="29">
        <f>SUMIF(T_IV!$F$2:$F$13,B6,T_IV!$E$2:$E$13)</f>
        <v>76</v>
      </c>
      <c r="J6" s="29">
        <f>SUMIF(T_V!$O$2:$O$96,B6,T_V!$N$2:$N$96)</f>
        <v>0</v>
      </c>
      <c r="K6" s="29">
        <f>SUMIF(T_VI!$O$2:$O$175,B6,T_VI!$N$2:$N$175)</f>
        <v>0</v>
      </c>
      <c r="L6" s="29">
        <f>SUMIF(T_VII!$O$2:$O$4,B6,T_VII!$N$2:$N$4)</f>
        <v>0</v>
      </c>
      <c r="M6" s="29">
        <f>SUMIF(T_VIII!$O$2:$O$17,B6,T_VIII!$N$2:$N$17)</f>
        <v>0</v>
      </c>
      <c r="N6" s="103">
        <f>SUM(C6:M6)</f>
        <v>265</v>
      </c>
    </row>
    <row r="7" spans="1:14" ht="39.75" customHeight="1">
      <c r="A7" s="102">
        <v>6</v>
      </c>
      <c r="B7" s="104" t="s">
        <v>94</v>
      </c>
      <c r="C7" s="29">
        <f>SUMIF(T_IDZ!$F$2:$F$8,B7,T_IDZ!$E$2:$E$8)</f>
        <v>0</v>
      </c>
      <c r="D7" s="29">
        <f>SUMIF(T_ICH!$F$2:$F$10,B7,T_ICH!$E$2:$E$10)</f>
        <v>49</v>
      </c>
      <c r="E7" s="29">
        <f>SUMIF(T_IIDZ!$F$2:$F$31,B7,T_IIDZ!$E$2:$E$31)</f>
        <v>18</v>
      </c>
      <c r="F7" s="29">
        <f>SUMIF(T_IICH!$F$2:$F$31,B7,T_IICH!$E$2:$E$31)</f>
        <v>93</v>
      </c>
      <c r="G7" s="29">
        <f>SUMIF(T_IIIDZ!$F$2:$F$31,B7,T_IIIDZ!$E$2:$E$31)</f>
        <v>22</v>
      </c>
      <c r="H7" s="29">
        <f>SUMIF(T_IIICH!$F$1:$F$31,B7,T_IIICH!$E$1:$E$31)</f>
        <v>0</v>
      </c>
      <c r="I7" s="29">
        <f>SUMIF(T_IV!$F$2:$F$13,B7,T_IV!$E$2:$E$13)</f>
        <v>43</v>
      </c>
      <c r="J7" s="29">
        <f>SUMIF(T_V!$O$2:$O$96,B7,T_V!$N$2:$N$96)</f>
        <v>0</v>
      </c>
      <c r="K7" s="29">
        <f>SUMIF(T_VI!$O$2:$O$175,B7,T_VI!$N$2:$N$175)</f>
        <v>29</v>
      </c>
      <c r="L7" s="29">
        <f>SUMIF(T_VII!$O$2:$O$4,B7,T_VII!$N$2:$N$4)</f>
        <v>0</v>
      </c>
      <c r="M7" s="29">
        <f>SUMIF(T_VIII!$O$2:$O$17,B7,T_VIII!$N$2:$N$17)</f>
        <v>0</v>
      </c>
      <c r="N7" s="103">
        <f>SUM(C7:M7)</f>
        <v>254</v>
      </c>
    </row>
    <row r="8" spans="1:14" ht="39.75" customHeight="1">
      <c r="A8" s="102">
        <v>7</v>
      </c>
      <c r="B8" s="29" t="s">
        <v>107</v>
      </c>
      <c r="C8" s="29">
        <f>SUMIF(T_IDZ!$F$2:$F$8,B8,T_IDZ!$E$2:$E$8)</f>
        <v>0</v>
      </c>
      <c r="D8" s="29">
        <f>SUMIF(T_ICH!$F$2:$F$10,B8,T_ICH!$E$2:$E$10)</f>
        <v>0</v>
      </c>
      <c r="E8" s="29">
        <f>SUMIF(T_IIDZ!$F$2:$F$31,B8,T_IIDZ!$E$2:$E$31)</f>
        <v>93</v>
      </c>
      <c r="F8" s="29">
        <f>SUMIF(T_IICH!$F$2:$F$31,B8,T_IICH!$E$2:$E$31)</f>
        <v>59</v>
      </c>
      <c r="G8" s="29">
        <f>SUMIF(T_IIIDZ!$F$2:$F$31,B8,T_IIIDZ!$E$2:$E$31)</f>
        <v>0</v>
      </c>
      <c r="H8" s="29">
        <f>SUMIF(T_IIICH!$F$1:$F$31,B8,T_IIICH!$E$1:$E$31)</f>
        <v>0</v>
      </c>
      <c r="I8" s="29">
        <f>SUMIF(T_IV!$F$2:$F$13,B8,T_IV!$E$2:$E$13)</f>
        <v>0</v>
      </c>
      <c r="J8" s="29">
        <f>SUMIF(T_V!$O$2:$O$96,B8,T_V!$N$2:$N$96)</f>
        <v>0</v>
      </c>
      <c r="K8" s="29">
        <f>SUMIF(T_VI!$O$2:$O$175,B8,T_VI!$N$2:$N$175)</f>
        <v>0</v>
      </c>
      <c r="L8" s="29">
        <f>SUMIF(T_VII!$O$2:$O$4,B8,T_VII!$N$2:$N$4)</f>
        <v>0</v>
      </c>
      <c r="M8" s="29">
        <f>SUMIF(T_VIII!$O$2:$O$17,B8,T_VIII!$N$2:$N$17)</f>
        <v>0</v>
      </c>
      <c r="N8" s="103">
        <f>SUM(C8:M8)</f>
        <v>152</v>
      </c>
    </row>
    <row r="9" spans="1:14" ht="39.75" customHeight="1">
      <c r="A9" s="102">
        <v>8</v>
      </c>
      <c r="B9" s="29" t="s">
        <v>169</v>
      </c>
      <c r="C9" s="29">
        <f>SUMIF(T_IDZ!$F$2:$F$8,B9,T_IDZ!$E$2:$E$8)</f>
        <v>0</v>
      </c>
      <c r="D9" s="29">
        <f>SUMIF(T_ICH!$F$2:$F$10,B9,T_ICH!$E$2:$E$10)</f>
        <v>0</v>
      </c>
      <c r="E9" s="29">
        <f>SUMIF(T_IIDZ!$F$2:$F$31,B9,T_IIDZ!$E$2:$E$31)</f>
        <v>0</v>
      </c>
      <c r="F9" s="29">
        <f>SUMIF(T_IICH!$F$2:$F$31,B9,T_IICH!$E$2:$E$31)</f>
        <v>0</v>
      </c>
      <c r="G9" s="29">
        <f>SUMIF(T_IIIDZ!$F$2:$F$31,B9,T_IIIDZ!$E$2:$E$31)</f>
        <v>70</v>
      </c>
      <c r="H9" s="29">
        <f>SUMIF(T_IIICH!$F$1:$F$31,B9,T_IIICH!$E$1:$E$31)</f>
        <v>74</v>
      </c>
      <c r="I9" s="29">
        <f>SUMIF(T_IV!$F$2:$F$13,B9,T_IV!$E$2:$E$13)</f>
        <v>0</v>
      </c>
      <c r="J9" s="29">
        <f>SUMIF(T_V!$O$2:$O$96,B9,T_V!$N$2:$N$96)</f>
        <v>0</v>
      </c>
      <c r="K9" s="29">
        <f>SUMIF(T_VI!$O$2:$O$175,B9,T_VI!$N$2:$N$175)</f>
        <v>0</v>
      </c>
      <c r="L9" s="29">
        <f>SUMIF(T_VII!$O$2:$O$4,B9,T_VII!$N$2:$N$4)</f>
        <v>0</v>
      </c>
      <c r="M9" s="29">
        <f>SUMIF(T_VIII!$O$2:$O$17,B9,T_VIII!$N$2:$N$17)</f>
        <v>0</v>
      </c>
      <c r="N9" s="103">
        <f>SUM(C9:M9)</f>
        <v>144</v>
      </c>
    </row>
    <row r="10" spans="1:14" ht="39.75" customHeight="1">
      <c r="A10" s="102">
        <v>9</v>
      </c>
      <c r="B10" s="28" t="s">
        <v>105</v>
      </c>
      <c r="C10" s="29">
        <f>SUMIF(T_IDZ!$F$2:$F$8,B10,T_IDZ!$E$2:$E$8)</f>
        <v>0</v>
      </c>
      <c r="D10" s="29">
        <f>SUMIF(T_ICH!$F$2:$F$10,B10,T_ICH!$E$2:$E$10)</f>
        <v>0</v>
      </c>
      <c r="E10" s="29">
        <f>SUMIF(T_IIDZ!$F$2:$F$31,B10,T_IIDZ!$E$2:$E$31)</f>
        <v>106</v>
      </c>
      <c r="F10" s="29">
        <f>SUMIF(T_IICH!$F$2:$F$31,B10,T_IICH!$E$2:$E$31)</f>
        <v>0</v>
      </c>
      <c r="G10" s="29">
        <f>SUMIF(T_IIIDZ!$F$2:$F$31,B10,T_IIIDZ!$E$2:$E$31)</f>
        <v>0</v>
      </c>
      <c r="H10" s="29">
        <f>SUMIF(T_IIICH!$F$1:$F$31,B10,T_IIICH!$E$1:$E$31)</f>
        <v>0</v>
      </c>
      <c r="I10" s="29">
        <f>SUMIF(T_IV!$F$2:$F$13,B10,T_IV!$E$2:$E$13)</f>
        <v>0</v>
      </c>
      <c r="J10" s="29">
        <f>SUMIF(T_V!$O$2:$O$96,B10,T_V!$N$2:$N$96)</f>
        <v>0</v>
      </c>
      <c r="K10" s="29">
        <f>SUMIF(T_VI!$O$2:$O$175,B10,T_VI!$N$2:$N$175)</f>
        <v>0</v>
      </c>
      <c r="L10" s="29">
        <f>SUMIF(T_VII!$O$2:$O$4,B10,T_VII!$N$2:$N$4)</f>
        <v>0</v>
      </c>
      <c r="M10" s="29">
        <f>SUMIF(T_VIII!$O$2:$O$17,B10,T_VIII!$N$2:$N$17)</f>
        <v>0</v>
      </c>
      <c r="N10" s="103">
        <f>SUM(C10:M10)</f>
        <v>106</v>
      </c>
    </row>
    <row r="11" spans="1:14" ht="39.75" customHeight="1">
      <c r="A11" s="102">
        <v>10</v>
      </c>
      <c r="B11" s="27" t="s">
        <v>200</v>
      </c>
      <c r="C11" s="29">
        <f>SUMIF(T_IDZ!$F$2:$F$8,B11,T_IDZ!$E$2:$E$8)</f>
        <v>0</v>
      </c>
      <c r="D11" s="29">
        <f>SUMIF(T_ICH!$F$2:$F$10,B11,T_ICH!$E$2:$E$10)</f>
        <v>0</v>
      </c>
      <c r="E11" s="29">
        <f>SUMIF(T_IIDZ!$F$2:$F$31,B11,T_IIDZ!$E$2:$E$31)</f>
        <v>0</v>
      </c>
      <c r="F11" s="29">
        <f>SUMIF(T_IICH!$F$2:$F$31,B11,T_IICH!$E$2:$E$31)</f>
        <v>0</v>
      </c>
      <c r="G11" s="29">
        <f>SUMIF(T_IIIDZ!$F$2:$F$31,B11,T_IIIDZ!$E$2:$E$31)</f>
        <v>0</v>
      </c>
      <c r="H11" s="29">
        <f>SUMIF(T_IIICH!$F$1:$F$31,B11,T_IIICH!$E$1:$E$31)</f>
        <v>50</v>
      </c>
      <c r="I11" s="29">
        <f>SUMIF(T_IV!$F$2:$F$13,B11,T_IV!$E$2:$E$13)</f>
        <v>0</v>
      </c>
      <c r="J11" s="29">
        <f>SUMIF(T_V!$O$2:$O$96,B11,T_V!$N$2:$N$96)</f>
        <v>0</v>
      </c>
      <c r="K11" s="29">
        <f>SUMIF(T_VI!$O$2:$O$175,B11,T_VI!$N$2:$N$175)</f>
        <v>0</v>
      </c>
      <c r="L11" s="29">
        <f>SUMIF(T_VII!$O$2:$O$4,B11,T_VII!$N$2:$N$4)</f>
        <v>0</v>
      </c>
      <c r="M11" s="29">
        <f>SUMIF(T_VIII!$O$2:$O$17,B11,T_VIII!$N$2:$N$17)</f>
        <v>43</v>
      </c>
      <c r="N11" s="103">
        <f>SUM(C11:M11)</f>
        <v>93</v>
      </c>
    </row>
    <row r="12" spans="1:14" ht="39.75" customHeight="1">
      <c r="A12" s="102">
        <v>11</v>
      </c>
      <c r="B12" s="27" t="s">
        <v>260</v>
      </c>
      <c r="C12" s="29">
        <f>SUMIF(T_IDZ!$F$2:$F$8,B12,T_IDZ!$E$2:$E$8)</f>
        <v>0</v>
      </c>
      <c r="D12" s="29">
        <f>SUMIF(T_ICH!$F$2:$F$10,B12,T_ICH!$E$2:$E$10)</f>
        <v>0</v>
      </c>
      <c r="E12" s="29">
        <f>SUMIF(T_IIDZ!$F$2:$F$31,B12,T_IIDZ!$E$2:$E$31)</f>
        <v>0</v>
      </c>
      <c r="F12" s="29">
        <f>SUMIF(T_IICH!$F$2:$F$31,B12,T_IICH!$E$2:$E$31)</f>
        <v>0</v>
      </c>
      <c r="G12" s="29">
        <f>SUMIF(T_IIIDZ!$F$2:$F$31,B12,T_IIIDZ!$E$2:$E$31)</f>
        <v>0</v>
      </c>
      <c r="H12" s="29">
        <f>SUMIF(T_IIICH!$F$1:$F$31,B12,T_IIICH!$E$1:$E$31)</f>
        <v>0</v>
      </c>
      <c r="I12" s="29">
        <f>SUMIF(T_IV!$F$2:$F$13,B12,T_IV!$E$2:$E$13)</f>
        <v>0</v>
      </c>
      <c r="J12" s="29">
        <f>SUMIF(T_V!$O$2:$O$96,B12,T_V!$N$2:$N$96)</f>
        <v>37</v>
      </c>
      <c r="K12" s="29">
        <f>SUMIF(T_VI!$O$2:$O$175,B12,T_VI!$N$2:$N$175)</f>
        <v>43</v>
      </c>
      <c r="L12" s="29">
        <f>SUMIF(T_VII!$O$2:$O$4,B12,T_VII!$N$2:$N$4)</f>
        <v>0</v>
      </c>
      <c r="M12" s="29">
        <f>SUMIF(T_VIII!$O$2:$O$17,B12,T_VIII!$N$2:$N$17)</f>
        <v>0</v>
      </c>
      <c r="N12" s="103">
        <f>SUM(C12:M12)</f>
        <v>80</v>
      </c>
    </row>
    <row r="13" spans="1:14" ht="39.75" customHeight="1">
      <c r="A13" s="102">
        <v>12</v>
      </c>
      <c r="B13" s="27" t="s">
        <v>202</v>
      </c>
      <c r="C13" s="29">
        <f>SUMIF(T_IDZ!$F$2:$F$8,B13,T_IDZ!$E$2:$E$8)</f>
        <v>0</v>
      </c>
      <c r="D13" s="29">
        <f>SUMIF(T_ICH!$F$2:$F$10,B13,T_ICH!$E$2:$E$10)</f>
        <v>0</v>
      </c>
      <c r="E13" s="29">
        <f>SUMIF(T_IIDZ!$F$2:$F$31,B13,T_IIDZ!$E$2:$E$31)</f>
        <v>0</v>
      </c>
      <c r="F13" s="29">
        <f>SUMIF(T_IICH!$F$2:$F$31,B13,T_IICH!$E$2:$E$31)</f>
        <v>0</v>
      </c>
      <c r="G13" s="29">
        <f>SUMIF(T_IIIDZ!$F$2:$F$31,B13,T_IIIDZ!$E$2:$E$31)</f>
        <v>0</v>
      </c>
      <c r="H13" s="29">
        <f>SUMIF(T_IIICH!$F$1:$F$31,B13,T_IIICH!$E$1:$E$31)</f>
        <v>80</v>
      </c>
      <c r="I13" s="29">
        <f>SUMIF(T_IV!$F$2:$F$13,B13,T_IV!$E$2:$E$13)</f>
        <v>0</v>
      </c>
      <c r="J13" s="29">
        <f>SUMIF(T_V!$O$2:$O$96,B13,T_V!$N$2:$N$96)</f>
        <v>0</v>
      </c>
      <c r="K13" s="29">
        <f>SUMIF(T_VI!$O$2:$O$175,B13,T_VI!$N$2:$N$175)</f>
        <v>0</v>
      </c>
      <c r="L13" s="29">
        <f>SUMIF(T_VII!$O$2:$O$4,B13,T_VII!$N$2:$N$4)</f>
        <v>0</v>
      </c>
      <c r="M13" s="29">
        <f>SUMIF(T_VIII!$O$2:$O$17,B13,T_VIII!$N$2:$N$17)</f>
        <v>0</v>
      </c>
      <c r="N13" s="103">
        <f>SUM(C13:M13)</f>
        <v>80</v>
      </c>
    </row>
    <row r="14" spans="1:14" ht="39.75" customHeight="1">
      <c r="A14" s="102">
        <v>13</v>
      </c>
      <c r="B14" s="27" t="s">
        <v>270</v>
      </c>
      <c r="C14" s="29">
        <f>SUMIF(T_IDZ!$F$2:$F$8,B14,T_IDZ!$E$2:$E$8)</f>
        <v>0</v>
      </c>
      <c r="D14" s="29">
        <f>SUMIF(T_ICH!$F$2:$F$10,B14,T_ICH!$E$2:$E$10)</f>
        <v>0</v>
      </c>
      <c r="E14" s="29">
        <f>SUMIF(T_IIDZ!$F$2:$F$31,B14,T_IIDZ!$E$2:$E$31)</f>
        <v>0</v>
      </c>
      <c r="F14" s="29">
        <f>SUMIF(T_IICH!$F$2:$F$31,B14,T_IICH!$E$2:$E$31)</f>
        <v>0</v>
      </c>
      <c r="G14" s="29">
        <f>SUMIF(T_IIIDZ!$F$2:$F$31,B14,T_IIIDZ!$E$2:$E$31)</f>
        <v>0</v>
      </c>
      <c r="H14" s="29">
        <f>SUMIF(T_IIICH!$F$1:$F$31,B14,T_IIICH!$E$1:$E$31)</f>
        <v>0</v>
      </c>
      <c r="I14" s="29">
        <f>SUMIF(T_IV!$F$2:$F$13,B14,T_IV!$E$2:$E$13)</f>
        <v>0</v>
      </c>
      <c r="J14" s="29">
        <f>SUMIF(T_V!$O$2:$O$96,B14,T_V!$N$2:$N$96)</f>
        <v>61</v>
      </c>
      <c r="K14" s="29">
        <f>SUMIF(T_VI!$O$2:$O$175,B14,T_VI!$N$2:$N$175)</f>
        <v>0</v>
      </c>
      <c r="L14" s="29">
        <f>SUMIF(T_VII!$O$2:$O$4,B14,T_VII!$N$2:$N$4)</f>
        <v>0</v>
      </c>
      <c r="M14" s="29">
        <f>SUMIF(T_VIII!$O$2:$O$17,B14,T_VIII!$N$2:$N$17)</f>
        <v>18</v>
      </c>
      <c r="N14" s="103">
        <f>SUM(C14:M14)</f>
        <v>79</v>
      </c>
    </row>
    <row r="15" spans="1:14" ht="39.75" customHeight="1">
      <c r="A15" s="102">
        <v>14</v>
      </c>
      <c r="B15" s="28" t="s">
        <v>207</v>
      </c>
      <c r="C15" s="29">
        <f>SUMIF(T_IDZ!$F$2:$F$8,B15,T_IDZ!$E$2:$E$8)</f>
        <v>0</v>
      </c>
      <c r="D15" s="29">
        <f>SUMIF(T_ICH!$F$2:$F$10,B15,T_ICH!$E$2:$E$10)</f>
        <v>0</v>
      </c>
      <c r="E15" s="29">
        <f>SUMIF(T_IIDZ!$F$2:$F$31,B15,T_IIDZ!$E$2:$E$31)</f>
        <v>0</v>
      </c>
      <c r="F15" s="29">
        <f>SUMIF(T_IICH!$F$2:$F$31,B15,T_IICH!$E$2:$E$31)</f>
        <v>0</v>
      </c>
      <c r="G15" s="29">
        <f>SUMIF(T_IIIDZ!$F$2:$F$31,B15,T_IIIDZ!$E$2:$E$31)</f>
        <v>0</v>
      </c>
      <c r="H15" s="29">
        <f>SUMIF(T_IIICH!$F$1:$F$31,B15,T_IIICH!$E$1:$E$31)</f>
        <v>24</v>
      </c>
      <c r="I15" s="29">
        <f>SUMIF(T_IV!$F$2:$F$13,B15,T_IV!$E$2:$E$13)</f>
        <v>0</v>
      </c>
      <c r="J15" s="29">
        <f>SUMIF(T_V!$O$2:$O$96,B15,T_V!$N$2:$N$96)</f>
        <v>29</v>
      </c>
      <c r="K15" s="29">
        <f>SUMIF(T_VI!$O$2:$O$175,B15,T_VI!$N$2:$N$175)</f>
        <v>0</v>
      </c>
      <c r="L15" s="29">
        <f>SUMIF(T_VII!$O$2:$O$4,B15,T_VII!$N$2:$N$4)</f>
        <v>0</v>
      </c>
      <c r="M15" s="29">
        <f>SUMIF(T_VIII!$O$2:$O$17,B15,T_VIII!$N$2:$N$17)</f>
        <v>0</v>
      </c>
      <c r="N15" s="103">
        <f>SUM(C15:M15)</f>
        <v>53</v>
      </c>
    </row>
    <row r="16" spans="1:14" ht="39.75" customHeight="1">
      <c r="A16" s="102">
        <v>15</v>
      </c>
      <c r="B16" s="27" t="s">
        <v>78</v>
      </c>
      <c r="C16" s="29">
        <f>SUMIF(T_IDZ!$F$2:$F$8,B16,T_IDZ!$E$2:$E$8)</f>
        <v>50</v>
      </c>
      <c r="D16" s="29">
        <f>SUMIF(T_ICH!$F$2:$F$10,B16,T_ICH!$E$2:$E$10)</f>
        <v>0</v>
      </c>
      <c r="E16" s="29">
        <f>SUMIF(T_IIDZ!$F$2:$F$31,B16,T_IIDZ!$E$2:$E$31)</f>
        <v>0</v>
      </c>
      <c r="F16" s="29">
        <f>SUMIF(T_IICH!$F$2:$F$31,B16,T_IICH!$E$2:$E$31)</f>
        <v>0</v>
      </c>
      <c r="G16" s="29">
        <f>SUMIF(T_IIIDZ!$F$2:$F$31,B16,T_IIIDZ!$E$2:$E$31)</f>
        <v>0</v>
      </c>
      <c r="H16" s="29">
        <f>SUMIF(T_IIICH!$F$1:$F$31,B16,T_IIICH!$E$1:$E$31)</f>
        <v>0</v>
      </c>
      <c r="I16" s="29">
        <f>SUMIF(T_IV!$F$2:$F$13,B16,T_IV!$E$2:$E$13)</f>
        <v>0</v>
      </c>
      <c r="J16" s="29">
        <f>SUMIF(T_V!$O$2:$O$96,B16,T_V!$N$2:$N$96)</f>
        <v>0</v>
      </c>
      <c r="K16" s="29">
        <f>SUMIF(T_VI!$O$2:$O$175,B16,T_VI!$N$2:$N$175)</f>
        <v>0</v>
      </c>
      <c r="L16" s="29">
        <f>SUMIF(T_VII!$O$2:$O$4,B16,T_VII!$N$2:$N$4)</f>
        <v>0</v>
      </c>
      <c r="M16" s="29">
        <f>SUMIF(T_VIII!$O$2:$O$17,B16,T_VIII!$N$2:$N$17)</f>
        <v>0</v>
      </c>
      <c r="N16" s="103">
        <f>SUM(C16:M16)</f>
        <v>50</v>
      </c>
    </row>
    <row r="17" spans="1:14" ht="39.75" customHeight="1">
      <c r="A17" s="102">
        <v>16</v>
      </c>
      <c r="B17" s="40" t="s">
        <v>295</v>
      </c>
      <c r="C17" s="29">
        <f>SUMIF(T_IDZ!$F$2:$F$8,B17,T_IDZ!$E$2:$E$8)</f>
        <v>0</v>
      </c>
      <c r="D17" s="29">
        <f>SUMIF(T_ICH!$F$2:$F$10,B17,T_ICH!$E$2:$E$10)</f>
        <v>0</v>
      </c>
      <c r="E17" s="29">
        <f>SUMIF(T_IIDZ!$F$2:$F$31,B17,T_IIDZ!$E$2:$E$31)</f>
        <v>0</v>
      </c>
      <c r="F17" s="29">
        <f>SUMIF(T_IICH!$F$2:$F$31,B17,T_IICH!$E$2:$E$31)</f>
        <v>0</v>
      </c>
      <c r="G17" s="29">
        <f>SUMIF(T_IIIDZ!$F$2:$F$31,B17,T_IIIDZ!$E$2:$E$31)</f>
        <v>0</v>
      </c>
      <c r="H17" s="29">
        <f>SUMIF(T_IIICH!$F$1:$F$31,B17,T_IIICH!$E$1:$E$31)</f>
        <v>0</v>
      </c>
      <c r="I17" s="29">
        <f>SUMIF(T_IV!$F$2:$F$13,B17,T_IV!$E$2:$E$13)</f>
        <v>0</v>
      </c>
      <c r="J17" s="29">
        <f>SUMIF(T_V!$O$2:$O$96,B17,T_V!$N$2:$N$96)</f>
        <v>0</v>
      </c>
      <c r="K17" s="29">
        <f>SUMIF(T_VI!$O$2:$O$175,B17,T_VI!$N$2:$N$175)</f>
        <v>0</v>
      </c>
      <c r="L17" s="29">
        <f>SUMIF(T_VII!$O$2:$O$4,B17,T_VII!$N$2:$N$4)</f>
        <v>43</v>
      </c>
      <c r="M17" s="29">
        <f>SUMIF(T_VIII!$O$2:$O$17,B17,T_VIII!$N$2:$N$17)</f>
        <v>0</v>
      </c>
      <c r="N17" s="103">
        <f>SUM(C17:M17)</f>
        <v>43</v>
      </c>
    </row>
    <row r="18" spans="1:14" ht="39.75" customHeight="1">
      <c r="A18" s="102">
        <v>17</v>
      </c>
      <c r="B18" s="29" t="s">
        <v>93</v>
      </c>
      <c r="C18" s="29">
        <f>SUMIF(T_IDZ!$F$2:$F$8,B18,T_IDZ!$E$2:$E$8)</f>
        <v>0</v>
      </c>
      <c r="D18" s="29">
        <f>SUMIF(T_ICH!$F$2:$F$10,B18,T_ICH!$E$2:$E$10)</f>
        <v>37</v>
      </c>
      <c r="E18" s="29">
        <f>SUMIF(T_IIDZ!$F$2:$F$31,B18,T_IIDZ!$E$2:$E$31)</f>
        <v>0</v>
      </c>
      <c r="F18" s="29">
        <f>SUMIF(T_IICH!$F$2:$F$31,B18,T_IICH!$E$2:$E$31)</f>
        <v>0</v>
      </c>
      <c r="G18" s="29">
        <f>SUMIF(T_IIIDZ!$F$2:$F$31,B18,T_IIIDZ!$E$2:$E$31)</f>
        <v>0</v>
      </c>
      <c r="H18" s="29">
        <f>SUMIF(T_IIICH!$F$1:$F$31,B18,T_IIICH!$E$1:$E$31)</f>
        <v>0</v>
      </c>
      <c r="I18" s="29">
        <f>SUMIF(T_IV!$F$2:$F$13,B18,T_IV!$E$2:$E$13)</f>
        <v>0</v>
      </c>
      <c r="J18" s="29">
        <f>SUMIF(T_V!$O$2:$O$96,B18,T_V!$N$2:$N$96)</f>
        <v>0</v>
      </c>
      <c r="K18" s="29">
        <f>SUMIF(T_VI!$O$2:$O$175,B18,T_VI!$N$2:$N$175)</f>
        <v>0</v>
      </c>
      <c r="L18" s="29">
        <f>SUMIF(T_VII!$O$2:$O$4,B18,T_VII!$N$2:$N$4)</f>
        <v>0</v>
      </c>
      <c r="M18" s="29">
        <f>SUMIF(T_VIII!$O$2:$O$17,B18,T_VIII!$N$2:$N$17)</f>
        <v>0</v>
      </c>
      <c r="N18" s="103">
        <f>SUM(C18:M18)</f>
        <v>37</v>
      </c>
    </row>
    <row r="19" spans="1:14" ht="39.75" customHeight="1">
      <c r="A19" s="102">
        <v>18</v>
      </c>
      <c r="B19" s="29" t="s">
        <v>173</v>
      </c>
      <c r="C19" s="29">
        <f>SUMIF(T_IDZ!$F$2:$F$8,B19,T_IDZ!$E$2:$E$8)</f>
        <v>0</v>
      </c>
      <c r="D19" s="29">
        <f>SUMIF(T_ICH!$F$2:$F$10,B19,T_ICH!$E$2:$E$10)</f>
        <v>0</v>
      </c>
      <c r="E19" s="29">
        <f>SUMIF(T_IIDZ!$F$2:$F$31,B19,T_IIDZ!$E$2:$E$31)</f>
        <v>0</v>
      </c>
      <c r="F19" s="29">
        <f>SUMIF(T_IICH!$F$2:$F$31,B19,T_IICH!$E$2:$E$31)</f>
        <v>0</v>
      </c>
      <c r="G19" s="29">
        <f>SUMIF(T_IIIDZ!$F$2:$F$31,B19,T_IIIDZ!$E$2:$E$31)</f>
        <v>29</v>
      </c>
      <c r="H19" s="29">
        <f>SUMIF(T_IIICH!$F$1:$F$31,B19,T_IIICH!$E$1:$E$31)</f>
        <v>0</v>
      </c>
      <c r="I19" s="29">
        <f>SUMIF(T_IV!$F$2:$F$13,B19,T_IV!$E$2:$E$13)</f>
        <v>0</v>
      </c>
      <c r="J19" s="29">
        <f>SUMIF(T_V!$O$2:$O$96,B19,T_V!$N$2:$N$96)</f>
        <v>0</v>
      </c>
      <c r="K19" s="29">
        <f>SUMIF(T_VI!$O$2:$O$175,B19,T_VI!$N$2:$N$175)</f>
        <v>0</v>
      </c>
      <c r="L19" s="29">
        <f>SUMIF(T_VII!$O$2:$O$4,B19,T_VII!$N$2:$N$4)</f>
        <v>0</v>
      </c>
      <c r="M19" s="29">
        <f>SUMIF(T_VIII!$O$2:$O$17,B19,T_VIII!$N$2:$N$17)</f>
        <v>0</v>
      </c>
      <c r="N19" s="103">
        <f>SUM(C19:M19)</f>
        <v>29</v>
      </c>
    </row>
    <row r="20" spans="1:14" ht="39.75" customHeight="1">
      <c r="A20" s="102">
        <v>19</v>
      </c>
      <c r="B20" s="28" t="s">
        <v>84</v>
      </c>
      <c r="C20" s="29">
        <f>SUMIF(T_IDZ!$F$2:$F$8,B20,T_IDZ!$E$2:$E$8)</f>
        <v>26</v>
      </c>
      <c r="D20" s="29">
        <f>SUMIF(T_ICH!$F$2:$F$10,B20,T_ICH!$E$2:$E$10)</f>
        <v>0</v>
      </c>
      <c r="E20" s="29">
        <f>SUMIF(T_IIDZ!$F$2:$F$31,B20,T_IIDZ!$E$2:$E$31)</f>
        <v>0</v>
      </c>
      <c r="F20" s="29">
        <f>SUMIF(T_IICH!$F$2:$F$31,B20,T_IICH!$E$2:$E$31)</f>
        <v>0</v>
      </c>
      <c r="G20" s="29">
        <f>SUMIF(T_IIIDZ!$F$2:$F$31,B20,T_IIIDZ!$E$2:$E$31)</f>
        <v>0</v>
      </c>
      <c r="H20" s="29">
        <f>SUMIF(T_IIICH!$F$1:$F$31,B20,T_IIICH!$E$1:$E$31)</f>
        <v>0</v>
      </c>
      <c r="I20" s="29">
        <f>SUMIF(T_IV!$F$2:$F$13,B20,T_IV!$E$2:$E$13)</f>
        <v>0</v>
      </c>
      <c r="J20" s="29">
        <f>SUMIF(T_V!$O$2:$O$96,B20,T_V!$N$2:$N$96)</f>
        <v>0</v>
      </c>
      <c r="K20" s="29">
        <f>SUMIF(T_VI!$O$2:$O$175,B20,T_VI!$N$2:$N$175)</f>
        <v>0</v>
      </c>
      <c r="L20" s="29">
        <f>SUMIF(T_VII!$O$2:$O$4,B20,T_VII!$N$2:$N$4)</f>
        <v>0</v>
      </c>
      <c r="M20" s="29">
        <f>SUMIF(T_VIII!$O$2:$O$17,B20,T_VIII!$N$2:$N$17)</f>
        <v>0</v>
      </c>
      <c r="N20" s="103">
        <f>SUM(C20:M20)</f>
        <v>26</v>
      </c>
    </row>
    <row r="21" spans="1:14" ht="39.75" customHeight="1">
      <c r="A21" s="102">
        <v>20</v>
      </c>
      <c r="B21" s="29" t="s">
        <v>238</v>
      </c>
      <c r="C21" s="29">
        <f>SUMIF(T_IDZ!$F$2:$F$8,B21,T_IDZ!$E$2:$E$8)</f>
        <v>0</v>
      </c>
      <c r="D21" s="29">
        <f>SUMIF(T_ICH!$F$2:$F$10,B21,T_ICH!$E$2:$E$10)</f>
        <v>0</v>
      </c>
      <c r="E21" s="29">
        <f>SUMIF(T_IIDZ!$F$2:$F$31,B21,T_IIDZ!$E$2:$E$31)</f>
        <v>0</v>
      </c>
      <c r="F21" s="29">
        <f>SUMIF(T_IICH!$F$2:$F$31,B21,T_IICH!$E$2:$E$31)</f>
        <v>0</v>
      </c>
      <c r="G21" s="29">
        <f>SUMIF(T_IIIDZ!$F$2:$F$31,B21,T_IIIDZ!$E$2:$E$31)</f>
        <v>0</v>
      </c>
      <c r="H21" s="29">
        <f>SUMIF(T_IIICH!$F$1:$F$31,B21,T_IIICH!$E$1:$E$31)</f>
        <v>0</v>
      </c>
      <c r="I21" s="29">
        <f>SUMIF(T_IV!$F$2:$F$13,B21,T_IV!$E$2:$E$13)</f>
        <v>23</v>
      </c>
      <c r="J21" s="29">
        <f>SUMIF(T_V!$O$2:$O$96,B21,T_V!$N$2:$N$96)</f>
        <v>0</v>
      </c>
      <c r="K21" s="29">
        <f>SUMIF(T_VI!$O$2:$O$175,B21,T_VI!$N$2:$N$175)</f>
        <v>0</v>
      </c>
      <c r="L21" s="29">
        <f>SUMIF(T_VII!$O$2:$O$4,B21,T_VII!$N$2:$N$4)</f>
        <v>0</v>
      </c>
      <c r="M21" s="29">
        <f>SUMIF(T_VIII!$O$2:$O$17,B21,T_VIII!$N$2:$N$17)</f>
        <v>0</v>
      </c>
      <c r="N21" s="103">
        <f>SUM(C21:M21)</f>
        <v>23</v>
      </c>
    </row>
    <row r="22" spans="1:14" ht="39.75" customHeight="1">
      <c r="A22" s="102">
        <v>21</v>
      </c>
      <c r="B22" s="29" t="s">
        <v>240</v>
      </c>
      <c r="C22" s="29">
        <f>SUMIF(T_IDZ!$F$2:$F$8,B22,T_IDZ!$E$2:$E$8)</f>
        <v>0</v>
      </c>
      <c r="D22" s="29">
        <f>SUMIF(T_ICH!$F$2:$F$10,B22,T_ICH!$E$2:$E$10)</f>
        <v>0</v>
      </c>
      <c r="E22" s="29">
        <f>SUMIF(T_IIDZ!$F$2:$F$31,B22,T_IIDZ!$E$2:$E$31)</f>
        <v>0</v>
      </c>
      <c r="F22" s="29">
        <f>SUMIF(T_IICH!$F$2:$F$31,B22,T_IICH!$E$2:$E$31)</f>
        <v>0</v>
      </c>
      <c r="G22" s="29">
        <f>SUMIF(T_IIIDZ!$F$2:$F$31,B22,T_IIIDZ!$E$2:$E$31)</f>
        <v>0</v>
      </c>
      <c r="H22" s="29">
        <f>SUMIF(T_IIICH!$F$1:$F$31,B22,T_IIICH!$E$1:$E$31)</f>
        <v>0</v>
      </c>
      <c r="I22" s="29">
        <f>SUMIF(T_IV!$F$2:$F$13,B22,T_IV!$E$2:$E$13)</f>
        <v>21</v>
      </c>
      <c r="J22" s="29">
        <f>SUMIF(T_V!$O$2:$O$96,B22,T_V!$N$2:$N$96)</f>
        <v>0</v>
      </c>
      <c r="K22" s="29">
        <f>SUMIF(T_VI!$O$2:$O$175,B22,T_VI!$N$2:$N$175)</f>
        <v>0</v>
      </c>
      <c r="L22" s="29">
        <f>SUMIF(T_VII!$O$2:$O$4,B22,T_VII!$N$2:$N$4)</f>
        <v>0</v>
      </c>
      <c r="M22" s="29">
        <f>SUMIF(T_VIII!$O$2:$O$17,B22,T_VIII!$N$2:$N$17)</f>
        <v>0</v>
      </c>
      <c r="N22" s="103">
        <f>SUM(C22:M22)</f>
        <v>21</v>
      </c>
    </row>
    <row r="23" spans="1:14" ht="39.75" customHeight="1">
      <c r="A23" s="102">
        <v>22</v>
      </c>
      <c r="B23" s="29" t="s">
        <v>210</v>
      </c>
      <c r="C23" s="29">
        <f>SUMIF(T_IDZ!$F$2:$F$8,B23,T_IDZ!$E$2:$E$8)</f>
        <v>0</v>
      </c>
      <c r="D23" s="29">
        <f>SUMIF(T_ICH!$F$2:$F$10,B23,T_ICH!$E$2:$E$10)</f>
        <v>0</v>
      </c>
      <c r="E23" s="29">
        <f>SUMIF(T_IIDZ!$F$2:$F$31,B23,T_IIDZ!$E$2:$E$31)</f>
        <v>0</v>
      </c>
      <c r="F23" s="29">
        <f>SUMIF(T_IICH!$F$2:$F$31,B23,T_IICH!$E$2:$E$31)</f>
        <v>0</v>
      </c>
      <c r="G23" s="29">
        <f>SUMIF(T_IIIDZ!$F$2:$F$31,B23,T_IIIDZ!$E$2:$E$31)</f>
        <v>0</v>
      </c>
      <c r="H23" s="29">
        <f>SUMIF(T_IIICH!$F$1:$F$31,B23,T_IIICH!$E$1:$E$31)</f>
        <v>1</v>
      </c>
      <c r="I23" s="29">
        <f>SUMIF(T_IV!$F$2:$F$13,B23,T_IV!$E$2:$E$13)</f>
        <v>0</v>
      </c>
      <c r="J23" s="29">
        <f>SUMIF(T_V!$O$2:$O$96,B23,T_V!$N$2:$N$96)</f>
        <v>0</v>
      </c>
      <c r="K23" s="29">
        <f>SUMIF(T_VI!$O$2:$O$175,B23,T_VI!$N$2:$N$175)</f>
        <v>0</v>
      </c>
      <c r="L23" s="29">
        <f>SUMIF(T_VII!$O$2:$O$4,B23,T_VII!$N$2:$N$4)</f>
        <v>0</v>
      </c>
      <c r="M23" s="29">
        <f>SUMIF(T_VIII!$O$2:$O$17,B23,T_VIII!$N$2:$N$17)</f>
        <v>0</v>
      </c>
      <c r="N23" s="103">
        <f>SUM(C23:M23)</f>
        <v>1</v>
      </c>
    </row>
    <row r="24" spans="2:10" ht="39.75" customHeight="1">
      <c r="B24"/>
      <c r="C24"/>
      <c r="D24"/>
      <c r="E24"/>
      <c r="F24"/>
      <c r="G24"/>
      <c r="H24"/>
      <c r="I24"/>
      <c r="J24"/>
    </row>
    <row r="25" spans="2:10" ht="39.75" customHeight="1">
      <c r="B25"/>
      <c r="C25"/>
      <c r="D25"/>
      <c r="E25"/>
      <c r="F25"/>
      <c r="G25"/>
      <c r="H25"/>
      <c r="I25"/>
      <c r="J25"/>
    </row>
    <row r="26" spans="2:10" ht="39.75" customHeight="1">
      <c r="B26"/>
      <c r="C26"/>
      <c r="D26"/>
      <c r="E26"/>
      <c r="F26"/>
      <c r="G26"/>
      <c r="H26"/>
      <c r="I26"/>
      <c r="J26"/>
    </row>
    <row r="27" spans="2:10" ht="39.75" customHeight="1">
      <c r="B27"/>
      <c r="C27"/>
      <c r="D27"/>
      <c r="E27"/>
      <c r="F27"/>
      <c r="G27"/>
      <c r="H27"/>
      <c r="I27"/>
      <c r="J27"/>
    </row>
    <row r="28" spans="2:10" ht="39.75" customHeight="1">
      <c r="B28"/>
      <c r="C28"/>
      <c r="D28"/>
      <c r="E28"/>
      <c r="F28"/>
      <c r="G28"/>
      <c r="H28"/>
      <c r="I28"/>
      <c r="J28"/>
    </row>
    <row r="29" spans="2:10" ht="39.75" customHeight="1">
      <c r="B29"/>
      <c r="C29"/>
      <c r="D29"/>
      <c r="E29"/>
      <c r="F29"/>
      <c r="G29"/>
      <c r="H29"/>
      <c r="I29"/>
      <c r="J29"/>
    </row>
    <row r="30" spans="2:10" ht="39.75" customHeight="1">
      <c r="B30"/>
      <c r="C30"/>
      <c r="D30"/>
      <c r="E30"/>
      <c r="F30"/>
      <c r="G30"/>
      <c r="H30"/>
      <c r="I30"/>
      <c r="J30"/>
    </row>
    <row r="31" spans="2:10" ht="39.75" customHeight="1">
      <c r="B31"/>
      <c r="C31"/>
      <c r="D31"/>
      <c r="E31"/>
      <c r="F31"/>
      <c r="G31"/>
      <c r="H31"/>
      <c r="I31"/>
      <c r="J31"/>
    </row>
    <row r="32" spans="2:10" ht="39.75" customHeight="1">
      <c r="B32"/>
      <c r="C32"/>
      <c r="D32"/>
      <c r="E32"/>
      <c r="F32"/>
      <c r="G32"/>
      <c r="H32"/>
      <c r="I32"/>
      <c r="J32"/>
    </row>
    <row r="33" spans="2:10" ht="39.75" customHeight="1">
      <c r="B33"/>
      <c r="C33"/>
      <c r="D33"/>
      <c r="E33"/>
      <c r="F33"/>
      <c r="G33"/>
      <c r="H33"/>
      <c r="I33"/>
      <c r="J33"/>
    </row>
    <row r="34" spans="2:10" ht="39.75" customHeight="1">
      <c r="B34"/>
      <c r="C34"/>
      <c r="D34"/>
      <c r="E34"/>
      <c r="F34"/>
      <c r="G34"/>
      <c r="H34"/>
      <c r="I34"/>
      <c r="J34"/>
    </row>
    <row r="35" spans="2:10" ht="39.75" customHeight="1">
      <c r="B35"/>
      <c r="C35"/>
      <c r="D35"/>
      <c r="E35"/>
      <c r="F35"/>
      <c r="G35"/>
      <c r="H35"/>
      <c r="I35"/>
      <c r="J35"/>
    </row>
    <row r="36" spans="2:10" ht="39.75" customHeight="1">
      <c r="B36"/>
      <c r="C36"/>
      <c r="D36"/>
      <c r="E36"/>
      <c r="F36"/>
      <c r="G36"/>
      <c r="H36"/>
      <c r="I36"/>
      <c r="J36"/>
    </row>
  </sheetData>
  <sheetProtection selectLockedCells="1" selectUnlockedCells="1"/>
  <printOptions/>
  <pageMargins left="0.7875" right="0.7875" top="0.5666666666666667" bottom="0.10972222222222222" header="0.4" footer="0.5118055555555555"/>
  <pageSetup fitToHeight="1" fitToWidth="1" horizontalDpi="300" verticalDpi="300" orientation="landscape" paperSize="9"/>
  <headerFooter alignWithMargins="0">
    <oddHeader>&amp;C&amp;"Times New Roman,Normalny"&amp;12PUNKTACJA PO BIEGU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8"/>
  <sheetViews>
    <sheetView zoomScale="51" zoomScaleNormal="51" workbookViewId="0" topLeftCell="A1">
      <selection activeCell="E20" sqref="E20"/>
    </sheetView>
  </sheetViews>
  <sheetFormatPr defaultColWidth="9.140625" defaultRowHeight="12.75"/>
  <cols>
    <col min="1" max="1" width="14.0039062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4.75" customHeight="1">
      <c r="A2" s="18">
        <v>1</v>
      </c>
      <c r="B2" s="19"/>
      <c r="C2" s="19"/>
      <c r="D2" s="18" t="s">
        <v>26</v>
      </c>
      <c r="E2" s="20"/>
    </row>
    <row r="3" spans="1:5" ht="24.75" customHeight="1">
      <c r="A3" s="18">
        <v>2</v>
      </c>
      <c r="B3" s="19"/>
      <c r="C3" s="19"/>
      <c r="D3" s="18" t="s">
        <v>26</v>
      </c>
      <c r="E3" s="20"/>
    </row>
    <row r="4" spans="1:5" ht="24.75" customHeight="1">
      <c r="A4" s="18">
        <v>3</v>
      </c>
      <c r="B4" s="19"/>
      <c r="C4" s="19"/>
      <c r="D4" s="18" t="s">
        <v>26</v>
      </c>
      <c r="E4" s="20"/>
    </row>
    <row r="5" spans="1:5" ht="24.75" customHeight="1">
      <c r="A5" s="18">
        <v>4</v>
      </c>
      <c r="B5" s="19"/>
      <c r="C5" s="19"/>
      <c r="D5" s="18" t="s">
        <v>26</v>
      </c>
      <c r="E5" s="20"/>
    </row>
    <row r="6" spans="1:5" ht="24.75" customHeight="1">
      <c r="A6" s="18">
        <v>5</v>
      </c>
      <c r="B6" s="19"/>
      <c r="C6" s="19"/>
      <c r="D6" s="18" t="s">
        <v>26</v>
      </c>
      <c r="E6" s="20"/>
    </row>
    <row r="7" spans="1:5" ht="24.75" customHeight="1">
      <c r="A7" s="18">
        <v>6</v>
      </c>
      <c r="B7" s="19"/>
      <c r="C7" s="19"/>
      <c r="D7" s="18" t="s">
        <v>26</v>
      </c>
      <c r="E7" s="20"/>
    </row>
    <row r="8" spans="1:5" ht="24.75" customHeight="1">
      <c r="A8" s="18">
        <v>7</v>
      </c>
      <c r="B8" s="19"/>
      <c r="C8" s="19"/>
      <c r="D8" s="18" t="s">
        <v>26</v>
      </c>
      <c r="E8" s="20"/>
    </row>
    <row r="9" spans="1:5" ht="24.75" customHeight="1">
      <c r="A9" s="18">
        <v>8</v>
      </c>
      <c r="B9" s="19"/>
      <c r="C9" s="19"/>
      <c r="D9" s="18" t="s">
        <v>26</v>
      </c>
      <c r="E9" s="20"/>
    </row>
    <row r="10" spans="1:5" ht="24.75" customHeight="1">
      <c r="A10" s="18">
        <v>9</v>
      </c>
      <c r="B10" s="19"/>
      <c r="C10" s="19"/>
      <c r="D10" s="18" t="s">
        <v>26</v>
      </c>
      <c r="E10" s="20"/>
    </row>
    <row r="11" spans="1:5" ht="24.75" customHeight="1">
      <c r="A11" s="18">
        <v>10</v>
      </c>
      <c r="B11" s="19"/>
      <c r="C11" s="19"/>
      <c r="D11" s="18" t="s">
        <v>26</v>
      </c>
      <c r="E11" s="20"/>
    </row>
    <row r="12" spans="1:5" ht="24.75" customHeight="1">
      <c r="A12" s="18">
        <v>11</v>
      </c>
      <c r="B12" s="19"/>
      <c r="C12" s="19"/>
      <c r="D12" s="18" t="s">
        <v>26</v>
      </c>
      <c r="E12" s="20"/>
    </row>
    <row r="13" spans="1:5" ht="24.75" customHeight="1">
      <c r="A13" s="18">
        <v>12</v>
      </c>
      <c r="B13" s="19"/>
      <c r="C13" s="19"/>
      <c r="D13" s="18" t="s">
        <v>26</v>
      </c>
      <c r="E13" s="20"/>
    </row>
    <row r="14" spans="1:5" ht="24.75" customHeight="1">
      <c r="A14" s="18">
        <v>13</v>
      </c>
      <c r="B14" s="19"/>
      <c r="C14" s="19"/>
      <c r="D14" s="18" t="s">
        <v>26</v>
      </c>
      <c r="E14" s="20"/>
    </row>
    <row r="15" spans="1:5" ht="24.75" customHeight="1">
      <c r="A15" s="18">
        <v>14</v>
      </c>
      <c r="B15" s="19"/>
      <c r="C15" s="19"/>
      <c r="D15" s="18" t="s">
        <v>26</v>
      </c>
      <c r="E15" s="20"/>
    </row>
    <row r="16" spans="1:5" ht="24.75" customHeight="1">
      <c r="A16" s="18">
        <v>15</v>
      </c>
      <c r="B16" s="19"/>
      <c r="C16" s="19"/>
      <c r="D16" s="18" t="s">
        <v>26</v>
      </c>
      <c r="E16" s="20"/>
    </row>
    <row r="17" spans="1:5" ht="24.75" customHeight="1">
      <c r="A17" s="18">
        <v>16</v>
      </c>
      <c r="B17" s="19"/>
      <c r="C17" s="19"/>
      <c r="D17" s="18" t="s">
        <v>26</v>
      </c>
      <c r="E17" s="20"/>
    </row>
    <row r="18" spans="1:5" ht="24.75" customHeight="1">
      <c r="A18" s="18">
        <v>17</v>
      </c>
      <c r="B18" s="19"/>
      <c r="C18" s="19"/>
      <c r="D18" s="18" t="s">
        <v>26</v>
      </c>
      <c r="E18" s="20"/>
    </row>
    <row r="19" spans="1:5" ht="24.75" customHeight="1">
      <c r="A19" s="18">
        <v>18</v>
      </c>
      <c r="B19" s="19"/>
      <c r="C19" s="19"/>
      <c r="D19" s="18" t="s">
        <v>26</v>
      </c>
      <c r="E19" s="20"/>
    </row>
    <row r="20" spans="1:5" ht="24.75" customHeight="1">
      <c r="A20" s="18">
        <v>19</v>
      </c>
      <c r="B20" s="19"/>
      <c r="C20" s="19"/>
      <c r="D20" s="18" t="s">
        <v>26</v>
      </c>
      <c r="E20" s="20"/>
    </row>
    <row r="21" spans="1:5" ht="12.75" customHeight="1" hidden="1">
      <c r="A21" s="18"/>
      <c r="B21" s="19" t="s">
        <v>27</v>
      </c>
      <c r="C21" s="19" t="s">
        <v>28</v>
      </c>
      <c r="D21" s="18"/>
      <c r="E21" s="20"/>
    </row>
    <row r="22" spans="1:5" ht="12.75" customHeight="1" hidden="1">
      <c r="A22" s="18"/>
      <c r="B22" s="19" t="s">
        <v>29</v>
      </c>
      <c r="C22" s="19" t="s">
        <v>21</v>
      </c>
      <c r="D22" s="18"/>
      <c r="E22" s="20"/>
    </row>
    <row r="23" spans="1:5" ht="12.75" customHeight="1" hidden="1">
      <c r="A23" s="18"/>
      <c r="B23" s="19" t="s">
        <v>30</v>
      </c>
      <c r="C23" s="19" t="s">
        <v>21</v>
      </c>
      <c r="D23" s="18"/>
      <c r="E23" s="20"/>
    </row>
    <row r="24" spans="1:5" ht="12.75" customHeight="1" hidden="1">
      <c r="A24" s="18"/>
      <c r="B24" s="19" t="s">
        <v>31</v>
      </c>
      <c r="C24" s="19" t="s">
        <v>32</v>
      </c>
      <c r="D24" s="18"/>
      <c r="E24" s="20"/>
    </row>
    <row r="25" spans="1:5" ht="12.75" customHeight="1" hidden="1">
      <c r="A25" s="18"/>
      <c r="B25" s="19" t="s">
        <v>33</v>
      </c>
      <c r="C25" s="19" t="s">
        <v>28</v>
      </c>
      <c r="D25" s="18"/>
      <c r="E25" s="20"/>
    </row>
    <row r="26" spans="1:5" ht="12.75" customHeight="1" hidden="1">
      <c r="A26" s="18"/>
      <c r="B26" s="19" t="s">
        <v>34</v>
      </c>
      <c r="C26" s="19" t="s">
        <v>32</v>
      </c>
      <c r="D26" s="18"/>
      <c r="E26" s="20"/>
    </row>
    <row r="27" spans="1:5" ht="12.75" customHeight="1" hidden="1">
      <c r="A27" s="18"/>
      <c r="B27" s="19" t="s">
        <v>35</v>
      </c>
      <c r="C27" s="19" t="s">
        <v>28</v>
      </c>
      <c r="D27" s="18" t="s">
        <v>26</v>
      </c>
      <c r="E27" s="20">
        <v>0</v>
      </c>
    </row>
    <row r="28" spans="1:5" ht="12.75" customHeight="1" hidden="1">
      <c r="A28" s="18"/>
      <c r="B28" s="19" t="s">
        <v>36</v>
      </c>
      <c r="C28" s="19" t="s">
        <v>28</v>
      </c>
      <c r="D28" s="18" t="s">
        <v>26</v>
      </c>
      <c r="E28" s="20">
        <v>0</v>
      </c>
    </row>
    <row r="29" spans="1:5" ht="12.75" customHeight="1" hidden="1">
      <c r="A29" s="18"/>
      <c r="B29" s="19" t="s">
        <v>37</v>
      </c>
      <c r="C29" s="19" t="s">
        <v>28</v>
      </c>
      <c r="D29" s="18" t="s">
        <v>26</v>
      </c>
      <c r="E29" s="20">
        <v>0</v>
      </c>
    </row>
    <row r="30" spans="1:5" ht="12.75" customHeight="1" hidden="1">
      <c r="A30" s="18"/>
      <c r="B30" s="19" t="s">
        <v>38</v>
      </c>
      <c r="C30" s="19" t="s">
        <v>32</v>
      </c>
      <c r="D30" s="18" t="s">
        <v>26</v>
      </c>
      <c r="E30" s="20">
        <v>0</v>
      </c>
    </row>
    <row r="31" spans="1:5" ht="15.75" customHeight="1">
      <c r="A31" s="21"/>
      <c r="B31" s="21"/>
      <c r="C31" s="21"/>
      <c r="D31" s="22"/>
      <c r="E31" s="22"/>
    </row>
    <row r="32" spans="1:5" ht="15.75" customHeight="1">
      <c r="A32" s="22"/>
      <c r="D32" s="22"/>
      <c r="E32" s="22"/>
    </row>
    <row r="33" spans="1:5" ht="15.75" customHeight="1">
      <c r="A33" s="22"/>
      <c r="D33" s="22"/>
      <c r="E33" s="22"/>
    </row>
    <row r="34" spans="1:5" ht="15.75" customHeight="1">
      <c r="A34" s="22"/>
      <c r="D34" s="22"/>
      <c r="E34" s="22"/>
    </row>
    <row r="35" spans="1:5" ht="15.75" customHeight="1">
      <c r="A35" s="22"/>
      <c r="D35" s="22"/>
      <c r="E35" s="22"/>
    </row>
    <row r="36" spans="1:5" ht="15.75" customHeight="1">
      <c r="A36" s="22"/>
      <c r="D36" s="22"/>
      <c r="E36" s="22"/>
    </row>
    <row r="37" spans="1:5" ht="15.75" customHeight="1">
      <c r="A37" s="22"/>
      <c r="D37" s="22"/>
      <c r="E37" s="22"/>
    </row>
    <row r="38" spans="1:5" ht="15.75" customHeight="1">
      <c r="A38" s="22"/>
      <c r="D38" s="22"/>
      <c r="E38" s="22"/>
    </row>
    <row r="39" spans="1:5" ht="15.75" customHeight="1">
      <c r="A39" s="22"/>
      <c r="D39" s="22"/>
      <c r="E39" s="22"/>
    </row>
    <row r="40" spans="1:5" ht="15.75" customHeight="1">
      <c r="A40" s="22"/>
      <c r="D40" s="22"/>
      <c r="E40" s="22"/>
    </row>
    <row r="41" spans="1:5" ht="15.75" customHeight="1">
      <c r="A41" s="22"/>
      <c r="D41" s="22"/>
      <c r="E41" s="22"/>
    </row>
    <row r="42" spans="1:5" ht="15.75" customHeight="1">
      <c r="A42" s="22"/>
      <c r="D42" s="22"/>
      <c r="E42" s="22"/>
    </row>
    <row r="43" spans="1:5" ht="15.75" customHeight="1">
      <c r="A43" s="22"/>
      <c r="D43" s="22"/>
      <c r="E43" s="22"/>
    </row>
    <row r="44" spans="1:5" ht="15.75" customHeight="1">
      <c r="A44" s="22"/>
      <c r="D44" s="22"/>
      <c r="E44" s="22"/>
    </row>
    <row r="45" spans="1:5" ht="15.75" customHeight="1">
      <c r="A45" s="22"/>
      <c r="D45" s="22"/>
      <c r="E45" s="22"/>
    </row>
    <row r="46" spans="1:5" ht="15.75" customHeight="1">
      <c r="A46" s="22"/>
      <c r="D46" s="22"/>
      <c r="E46" s="22"/>
    </row>
    <row r="47" spans="1:5" ht="15.75" customHeight="1">
      <c r="A47" s="22"/>
      <c r="D47" s="22"/>
      <c r="E47" s="22"/>
    </row>
    <row r="48" spans="1:5" ht="15.75" customHeight="1">
      <c r="A48" s="22"/>
      <c r="D48" s="22"/>
      <c r="E48" s="22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zoomScale="51" zoomScaleNormal="51" workbookViewId="0" topLeftCell="A1">
      <selection activeCell="E10" sqref="E10"/>
    </sheetView>
  </sheetViews>
  <sheetFormatPr defaultColWidth="9.140625" defaultRowHeight="12.75"/>
  <cols>
    <col min="1" max="1" width="14.0039062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1.75" customHeight="1">
      <c r="A2" s="18">
        <v>1</v>
      </c>
      <c r="B2" s="19"/>
      <c r="C2" s="19"/>
      <c r="D2" s="18" t="s">
        <v>39</v>
      </c>
      <c r="E2" s="20"/>
    </row>
    <row r="3" spans="1:5" ht="21.75" customHeight="1">
      <c r="A3" s="18">
        <v>2</v>
      </c>
      <c r="B3" s="19"/>
      <c r="C3" s="19"/>
      <c r="D3" s="18" t="s">
        <v>39</v>
      </c>
      <c r="E3" s="20"/>
    </row>
    <row r="4" spans="1:5" ht="21.75" customHeight="1">
      <c r="A4" s="18">
        <v>3</v>
      </c>
      <c r="B4" s="19"/>
      <c r="C4" s="19"/>
      <c r="D4" s="18" t="s">
        <v>39</v>
      </c>
      <c r="E4" s="20"/>
    </row>
    <row r="5" spans="1:5" ht="21.75" customHeight="1">
      <c r="A5" s="18">
        <v>4</v>
      </c>
      <c r="B5" s="19"/>
      <c r="C5" s="19"/>
      <c r="D5" s="18" t="s">
        <v>39</v>
      </c>
      <c r="E5" s="20"/>
    </row>
    <row r="6" spans="1:5" ht="21.75" customHeight="1">
      <c r="A6" s="18">
        <v>5</v>
      </c>
      <c r="B6" s="19"/>
      <c r="C6" s="19"/>
      <c r="D6" s="18" t="s">
        <v>39</v>
      </c>
      <c r="E6" s="20"/>
    </row>
    <row r="7" spans="1:5" ht="21.75" customHeight="1">
      <c r="A7" s="18">
        <v>6</v>
      </c>
      <c r="B7" s="19"/>
      <c r="C7" s="19"/>
      <c r="D7" s="18" t="s">
        <v>39</v>
      </c>
      <c r="E7" s="20"/>
    </row>
    <row r="8" spans="1:5" ht="21.75" customHeight="1">
      <c r="A8" s="18">
        <v>7</v>
      </c>
      <c r="B8" s="19"/>
      <c r="C8" s="19"/>
      <c r="D8" s="18" t="s">
        <v>39</v>
      </c>
      <c r="E8" s="20"/>
    </row>
    <row r="9" spans="1:5" ht="21.75" customHeight="1">
      <c r="A9" s="18">
        <v>8</v>
      </c>
      <c r="B9" s="19"/>
      <c r="C9" s="19"/>
      <c r="D9" s="18" t="s">
        <v>39</v>
      </c>
      <c r="E9" s="20"/>
    </row>
    <row r="10" spans="1:5" ht="21.75" customHeight="1">
      <c r="A10" s="18">
        <v>9</v>
      </c>
      <c r="B10" s="19"/>
      <c r="C10" s="19"/>
      <c r="D10" s="18" t="s">
        <v>39</v>
      </c>
      <c r="E10" s="20"/>
    </row>
    <row r="11" spans="1:5" ht="12.75" customHeight="1" hidden="1">
      <c r="A11" s="18"/>
      <c r="B11" s="19" t="s">
        <v>40</v>
      </c>
      <c r="C11" s="19" t="s">
        <v>41</v>
      </c>
      <c r="D11" s="18" t="s">
        <v>39</v>
      </c>
      <c r="E11" s="20">
        <v>0</v>
      </c>
    </row>
    <row r="12" spans="1:5" ht="12.75" customHeight="1" hidden="1">
      <c r="A12" s="18"/>
      <c r="B12" s="19" t="s">
        <v>42</v>
      </c>
      <c r="C12" s="19" t="s">
        <v>28</v>
      </c>
      <c r="D12" s="18" t="s">
        <v>39</v>
      </c>
      <c r="E12" s="20">
        <v>0</v>
      </c>
    </row>
    <row r="13" spans="1:5" ht="12.75" customHeight="1" hidden="1">
      <c r="A13" s="18"/>
      <c r="B13" s="19" t="s">
        <v>43</v>
      </c>
      <c r="C13" s="19" t="s">
        <v>28</v>
      </c>
      <c r="D13" s="18" t="s">
        <v>39</v>
      </c>
      <c r="E13" s="20">
        <v>0</v>
      </c>
    </row>
    <row r="14" spans="1:5" ht="12.75" customHeight="1" hidden="1">
      <c r="A14" s="18"/>
      <c r="B14" s="19" t="s">
        <v>44</v>
      </c>
      <c r="C14" s="19" t="s">
        <v>45</v>
      </c>
      <c r="D14" s="18" t="s">
        <v>39</v>
      </c>
      <c r="E14" s="20">
        <v>0</v>
      </c>
    </row>
    <row r="15" spans="1:5" ht="12.75" customHeight="1" hidden="1">
      <c r="A15" s="18"/>
      <c r="B15" s="19">
        <v>0</v>
      </c>
      <c r="C15" s="19">
        <v>0</v>
      </c>
      <c r="D15" s="18" t="s">
        <v>39</v>
      </c>
      <c r="E15" s="20">
        <v>0</v>
      </c>
    </row>
    <row r="16" spans="1:5" ht="12.75" customHeight="1" hidden="1">
      <c r="A16" s="18"/>
      <c r="B16" s="19">
        <v>0</v>
      </c>
      <c r="C16" s="19">
        <v>0</v>
      </c>
      <c r="D16" s="18" t="s">
        <v>39</v>
      </c>
      <c r="E16" s="20">
        <v>0</v>
      </c>
    </row>
    <row r="17" spans="1:5" ht="12.75" customHeight="1" hidden="1">
      <c r="A17" s="18"/>
      <c r="B17" s="19">
        <v>0</v>
      </c>
      <c r="C17" s="19">
        <v>0</v>
      </c>
      <c r="D17" s="18" t="s">
        <v>39</v>
      </c>
      <c r="E17" s="20">
        <v>0</v>
      </c>
    </row>
    <row r="18" spans="1:5" ht="12.75" customHeight="1" hidden="1">
      <c r="A18" s="18"/>
      <c r="B18" s="19">
        <v>0</v>
      </c>
      <c r="C18" s="19">
        <v>0</v>
      </c>
      <c r="D18" s="18" t="s">
        <v>39</v>
      </c>
      <c r="E18" s="20">
        <v>0</v>
      </c>
    </row>
    <row r="19" spans="1:5" ht="12.75" customHeight="1" hidden="1">
      <c r="A19" s="18"/>
      <c r="B19" s="19">
        <v>0</v>
      </c>
      <c r="C19" s="19">
        <v>0</v>
      </c>
      <c r="D19" s="18" t="s">
        <v>39</v>
      </c>
      <c r="E19" s="20">
        <v>0</v>
      </c>
    </row>
    <row r="20" spans="1:5" ht="12.75" customHeight="1" hidden="1">
      <c r="A20" s="18"/>
      <c r="B20" s="19">
        <v>0</v>
      </c>
      <c r="C20" s="19">
        <v>0</v>
      </c>
      <c r="D20" s="18" t="s">
        <v>39</v>
      </c>
      <c r="E20" s="20">
        <v>0</v>
      </c>
    </row>
    <row r="21" spans="1:5" ht="12.75" customHeight="1" hidden="1">
      <c r="A21" s="18"/>
      <c r="B21" s="19">
        <v>0</v>
      </c>
      <c r="C21" s="19">
        <v>0</v>
      </c>
      <c r="D21" s="18" t="s">
        <v>39</v>
      </c>
      <c r="E21" s="20">
        <v>0</v>
      </c>
    </row>
    <row r="22" spans="1:5" ht="21.75" customHeight="1">
      <c r="A22" s="21"/>
      <c r="B22" s="21"/>
      <c r="C22" s="21"/>
      <c r="D22" s="22"/>
      <c r="E22" s="22"/>
    </row>
    <row r="23" spans="1:5" ht="21.75" customHeight="1">
      <c r="A23" s="22"/>
      <c r="D23" s="22"/>
      <c r="E23" s="22"/>
    </row>
    <row r="24" spans="1:5" ht="21.75" customHeight="1">
      <c r="A24" s="22"/>
      <c r="D24" s="22"/>
      <c r="E24" s="22"/>
    </row>
    <row r="25" spans="1:5" ht="21.75" customHeight="1">
      <c r="A25" s="22"/>
      <c r="D25" s="22"/>
      <c r="E25" s="22"/>
    </row>
    <row r="26" spans="1:5" ht="21.75" customHeight="1">
      <c r="A26" s="22"/>
      <c r="D26" s="22"/>
      <c r="E26" s="22"/>
    </row>
    <row r="27" spans="1:5" ht="21.75" customHeight="1">
      <c r="A27" s="22"/>
      <c r="D27" s="22"/>
      <c r="E27" s="22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45"/>
  <sheetViews>
    <sheetView zoomScale="51" zoomScaleNormal="51" workbookViewId="0" topLeftCell="A1">
      <selection activeCell="E22" sqref="E22"/>
    </sheetView>
  </sheetViews>
  <sheetFormatPr defaultColWidth="9.140625" defaultRowHeight="12.75"/>
  <cols>
    <col min="1" max="1" width="15.0039062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1" customHeight="1">
      <c r="A2" s="18">
        <v>1</v>
      </c>
      <c r="B2" s="19"/>
      <c r="C2" s="19"/>
      <c r="D2" s="18" t="s">
        <v>46</v>
      </c>
      <c r="E2" s="20"/>
    </row>
    <row r="3" spans="1:5" ht="21" customHeight="1">
      <c r="A3" s="18">
        <v>2</v>
      </c>
      <c r="B3" s="19"/>
      <c r="C3" s="19"/>
      <c r="D3" s="18" t="s">
        <v>46</v>
      </c>
      <c r="E3" s="20"/>
    </row>
    <row r="4" spans="1:5" ht="21" customHeight="1">
      <c r="A4" s="18">
        <v>3</v>
      </c>
      <c r="B4" s="19"/>
      <c r="C4" s="19"/>
      <c r="D4" s="18" t="s">
        <v>46</v>
      </c>
      <c r="E4" s="20"/>
    </row>
    <row r="5" spans="1:5" ht="21" customHeight="1">
      <c r="A5" s="18">
        <v>4</v>
      </c>
      <c r="B5" s="19"/>
      <c r="C5" s="19"/>
      <c r="D5" s="18" t="s">
        <v>46</v>
      </c>
      <c r="E5" s="20"/>
    </row>
    <row r="6" spans="1:5" ht="21" customHeight="1">
      <c r="A6" s="18">
        <v>5</v>
      </c>
      <c r="B6" s="19"/>
      <c r="C6" s="19"/>
      <c r="D6" s="18" t="s">
        <v>46</v>
      </c>
      <c r="E6" s="20"/>
    </row>
    <row r="7" spans="1:5" ht="21" customHeight="1">
      <c r="A7" s="18">
        <v>6</v>
      </c>
      <c r="B7" s="19"/>
      <c r="C7" s="19"/>
      <c r="D7" s="18" t="s">
        <v>46</v>
      </c>
      <c r="E7" s="20"/>
    </row>
    <row r="8" spans="1:5" ht="21" customHeight="1">
      <c r="A8" s="18">
        <v>7</v>
      </c>
      <c r="B8" s="19"/>
      <c r="C8" s="19"/>
      <c r="D8" s="18" t="s">
        <v>46</v>
      </c>
      <c r="E8" s="20"/>
    </row>
    <row r="9" spans="1:5" ht="21" customHeight="1">
      <c r="A9" s="18">
        <v>8</v>
      </c>
      <c r="B9" s="19"/>
      <c r="C9" s="19"/>
      <c r="D9" s="18" t="s">
        <v>46</v>
      </c>
      <c r="E9" s="20"/>
    </row>
    <row r="10" spans="1:5" ht="12.75" customHeight="1" hidden="1">
      <c r="A10" s="18"/>
      <c r="B10" s="19"/>
      <c r="C10" s="19"/>
      <c r="D10" s="18" t="s">
        <v>46</v>
      </c>
      <c r="E10" s="20"/>
    </row>
    <row r="11" spans="1:5" ht="12.75" customHeight="1" hidden="1">
      <c r="A11" s="18"/>
      <c r="B11" s="19"/>
      <c r="C11" s="19"/>
      <c r="D11" s="18" t="s">
        <v>46</v>
      </c>
      <c r="E11" s="20"/>
    </row>
    <row r="12" spans="1:5" ht="12.75" customHeight="1" hidden="1">
      <c r="A12" s="18"/>
      <c r="B12" s="19"/>
      <c r="C12" s="19"/>
      <c r="D12" s="18" t="s">
        <v>46</v>
      </c>
      <c r="E12" s="20"/>
    </row>
    <row r="13" spans="1:5" ht="12.75" customHeight="1" hidden="1">
      <c r="A13" s="18"/>
      <c r="B13" s="19"/>
      <c r="C13" s="19"/>
      <c r="D13" s="18" t="s">
        <v>46</v>
      </c>
      <c r="E13" s="20"/>
    </row>
    <row r="14" spans="1:5" ht="12.75" customHeight="1" hidden="1">
      <c r="A14" s="18"/>
      <c r="B14" s="19"/>
      <c r="C14" s="19"/>
      <c r="D14" s="18" t="s">
        <v>46</v>
      </c>
      <c r="E14" s="20"/>
    </row>
    <row r="15" spans="1:5" ht="12.75" customHeight="1" hidden="1">
      <c r="A15" s="18"/>
      <c r="B15" s="19"/>
      <c r="C15" s="19"/>
      <c r="D15" s="18" t="s">
        <v>46</v>
      </c>
      <c r="E15" s="20"/>
    </row>
    <row r="16" spans="1:5" ht="12.75" customHeight="1" hidden="1">
      <c r="A16" s="18"/>
      <c r="B16" s="19"/>
      <c r="C16" s="19"/>
      <c r="D16" s="18" t="s">
        <v>46</v>
      </c>
      <c r="E16" s="20"/>
    </row>
    <row r="17" spans="1:5" ht="12.75" customHeight="1" hidden="1">
      <c r="A17" s="18"/>
      <c r="B17" s="19"/>
      <c r="C17" s="19"/>
      <c r="D17" s="18" t="s">
        <v>46</v>
      </c>
      <c r="E17" s="20"/>
    </row>
    <row r="18" spans="1:5" ht="12.75" customHeight="1" hidden="1">
      <c r="A18" s="18"/>
      <c r="B18" s="19"/>
      <c r="C18" s="19"/>
      <c r="D18" s="18" t="s">
        <v>46</v>
      </c>
      <c r="E18" s="20"/>
    </row>
    <row r="19" spans="1:5" ht="12.75" customHeight="1" hidden="1">
      <c r="A19" s="18"/>
      <c r="B19" s="19"/>
      <c r="C19" s="19"/>
      <c r="D19" s="18" t="s">
        <v>46</v>
      </c>
      <c r="E19" s="20"/>
    </row>
    <row r="20" spans="1:5" ht="12.75" customHeight="1" hidden="1">
      <c r="A20" s="18">
        <v>19</v>
      </c>
      <c r="B20" s="19"/>
      <c r="C20" s="19"/>
      <c r="D20" s="18" t="s">
        <v>46</v>
      </c>
      <c r="E20" s="20"/>
    </row>
    <row r="21" spans="1:5" ht="12.75" customHeight="1" hidden="1">
      <c r="A21" s="18">
        <v>20</v>
      </c>
      <c r="B21" s="19"/>
      <c r="C21" s="19"/>
      <c r="D21" s="18" t="s">
        <v>46</v>
      </c>
      <c r="E21" s="20"/>
    </row>
    <row r="22" spans="1:5" ht="14.25" customHeight="1">
      <c r="A22" s="21"/>
      <c r="B22" s="21"/>
      <c r="C22" s="21"/>
      <c r="D22" s="22"/>
      <c r="E22" s="22"/>
    </row>
    <row r="23" spans="1:5" ht="14.25" customHeight="1">
      <c r="A23" s="22"/>
      <c r="D23" s="22"/>
      <c r="E23" s="22"/>
    </row>
    <row r="24" spans="1:5" ht="14.25" customHeight="1">
      <c r="A24" s="22"/>
      <c r="D24" s="22"/>
      <c r="E24" s="22"/>
    </row>
    <row r="25" spans="1:5" ht="14.25" customHeight="1">
      <c r="A25" s="22"/>
      <c r="D25" s="22"/>
      <c r="E25" s="22"/>
    </row>
    <row r="26" spans="1:5" ht="14.25" customHeight="1">
      <c r="A26" s="22"/>
      <c r="D26" s="22"/>
      <c r="E26" s="22"/>
    </row>
    <row r="27" spans="1:5" ht="14.25" customHeight="1">
      <c r="A27" s="22"/>
      <c r="D27" s="22"/>
      <c r="E27" s="22"/>
    </row>
    <row r="28" spans="1:5" ht="14.25" customHeight="1">
      <c r="A28" s="22"/>
      <c r="D28" s="22"/>
      <c r="E28" s="22"/>
    </row>
    <row r="29" spans="1:5" ht="14.25" customHeight="1">
      <c r="A29" s="22"/>
      <c r="D29" s="22"/>
      <c r="E29" s="22"/>
    </row>
    <row r="30" spans="1:5" ht="14.25" customHeight="1">
      <c r="A30" s="22"/>
      <c r="D30" s="22"/>
      <c r="E30" s="22"/>
    </row>
    <row r="31" spans="1:5" ht="14.25" customHeight="1">
      <c r="A31" s="22"/>
      <c r="D31" s="22"/>
      <c r="E31" s="22"/>
    </row>
    <row r="32" spans="1:5" ht="14.25" customHeight="1">
      <c r="A32" s="22"/>
      <c r="D32" s="22"/>
      <c r="E32" s="22"/>
    </row>
    <row r="33" spans="1:5" ht="14.25" customHeight="1">
      <c r="A33" s="22"/>
      <c r="D33" s="22"/>
      <c r="E33" s="22"/>
    </row>
    <row r="34" spans="1:5" ht="14.25" customHeight="1">
      <c r="A34" s="22"/>
      <c r="D34" s="22"/>
      <c r="E34" s="22"/>
    </row>
    <row r="35" spans="1:5" ht="14.25" customHeight="1">
      <c r="A35" s="22"/>
      <c r="D35" s="22"/>
      <c r="E35" s="22"/>
    </row>
    <row r="36" spans="1:5" ht="14.25" customHeight="1">
      <c r="A36" s="22"/>
      <c r="D36" s="22"/>
      <c r="E36" s="22"/>
    </row>
    <row r="37" spans="1:5" ht="14.25" customHeight="1">
      <c r="A37" s="22"/>
      <c r="D37" s="22"/>
      <c r="E37" s="22"/>
    </row>
    <row r="38" spans="1:5" ht="14.25" customHeight="1">
      <c r="A38" s="22"/>
      <c r="D38" s="22"/>
      <c r="E38" s="22"/>
    </row>
    <row r="39" spans="1:5" ht="14.25" customHeight="1">
      <c r="A39" s="22"/>
      <c r="D39" s="22"/>
      <c r="E39" s="22"/>
    </row>
    <row r="40" spans="1:5" ht="14.25" customHeight="1">
      <c r="A40" s="22"/>
      <c r="D40" s="22"/>
      <c r="E40" s="22"/>
    </row>
    <row r="41" spans="1:5" ht="14.25" customHeight="1">
      <c r="A41" s="22"/>
      <c r="D41" s="22"/>
      <c r="E41" s="22"/>
    </row>
    <row r="42" spans="1:5" ht="14.25" customHeight="1">
      <c r="A42" s="22"/>
      <c r="D42" s="22"/>
      <c r="E42" s="22"/>
    </row>
    <row r="43" spans="1:5" ht="14.25" customHeight="1">
      <c r="A43" s="22"/>
      <c r="D43" s="22"/>
      <c r="E43" s="22"/>
    </row>
    <row r="44" spans="1:5" ht="14.25" customHeight="1">
      <c r="A44" s="22"/>
      <c r="D44" s="22"/>
      <c r="E44" s="22"/>
    </row>
    <row r="45" spans="1:5" ht="14.25" customHeight="1">
      <c r="A45" s="22"/>
      <c r="D45" s="22"/>
      <c r="E45" s="22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zoomScale="51" zoomScaleNormal="51" workbookViewId="0" topLeftCell="A1">
      <selection activeCell="F26" sqref="F26"/>
    </sheetView>
  </sheetViews>
  <sheetFormatPr defaultColWidth="9.140625" defaultRowHeight="12.75"/>
  <cols>
    <col min="1" max="1" width="14.42187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4" customHeight="1">
      <c r="A2" s="18">
        <v>1</v>
      </c>
      <c r="B2" s="19"/>
      <c r="C2" s="19"/>
      <c r="D2" s="18" t="s">
        <v>47</v>
      </c>
      <c r="E2" s="20"/>
    </row>
    <row r="3" spans="1:5" ht="24" customHeight="1">
      <c r="A3" s="18">
        <v>2</v>
      </c>
      <c r="B3" s="19"/>
      <c r="C3" s="19"/>
      <c r="D3" s="18" t="s">
        <v>47</v>
      </c>
      <c r="E3" s="20"/>
    </row>
    <row r="4" spans="1:5" ht="12.75" customHeight="1" hidden="1">
      <c r="A4" s="18"/>
      <c r="B4" s="19"/>
      <c r="C4" s="19"/>
      <c r="D4" s="18" t="s">
        <v>47</v>
      </c>
      <c r="E4" s="20"/>
    </row>
    <row r="5" spans="1:5" ht="12.75" customHeight="1" hidden="1">
      <c r="A5" s="18"/>
      <c r="B5" s="19"/>
      <c r="C5" s="19"/>
      <c r="D5" s="18" t="s">
        <v>47</v>
      </c>
      <c r="E5" s="20"/>
    </row>
    <row r="6" spans="1:5" ht="12.75" customHeight="1" hidden="1">
      <c r="A6" s="18"/>
      <c r="B6" s="19"/>
      <c r="C6" s="19"/>
      <c r="D6" s="18" t="s">
        <v>47</v>
      </c>
      <c r="E6" s="20"/>
    </row>
    <row r="7" spans="1:5" ht="12.75" customHeight="1" hidden="1">
      <c r="A7" s="18"/>
      <c r="B7" s="19"/>
      <c r="C7" s="19"/>
      <c r="D7" s="18" t="s">
        <v>47</v>
      </c>
      <c r="E7" s="20"/>
    </row>
    <row r="8" spans="1:5" ht="12.75" customHeight="1" hidden="1">
      <c r="A8" s="18">
        <v>7</v>
      </c>
      <c r="B8" s="19"/>
      <c r="C8" s="19"/>
      <c r="D8" s="18" t="s">
        <v>47</v>
      </c>
      <c r="E8" s="20"/>
    </row>
    <row r="9" spans="1:5" ht="12.75" customHeight="1" hidden="1">
      <c r="A9" s="18">
        <v>8</v>
      </c>
      <c r="B9" s="19"/>
      <c r="C9" s="19"/>
      <c r="D9" s="18" t="s">
        <v>47</v>
      </c>
      <c r="E9" s="20"/>
    </row>
    <row r="10" spans="1:5" ht="12.75" customHeight="1" hidden="1">
      <c r="A10" s="18">
        <v>9</v>
      </c>
      <c r="B10" s="19"/>
      <c r="C10" s="19"/>
      <c r="D10" s="18" t="s">
        <v>47</v>
      </c>
      <c r="E10" s="20"/>
    </row>
    <row r="11" spans="1:5" ht="12.75" customHeight="1" hidden="1">
      <c r="A11" s="18">
        <v>10</v>
      </c>
      <c r="B11" s="19"/>
      <c r="C11" s="19"/>
      <c r="D11" s="18" t="s">
        <v>47</v>
      </c>
      <c r="E11" s="20"/>
    </row>
    <row r="12" spans="1:5" ht="12.75" customHeight="1" hidden="1">
      <c r="A12" s="18">
        <v>11</v>
      </c>
      <c r="B12" s="19"/>
      <c r="C12" s="19"/>
      <c r="D12" s="18" t="s">
        <v>47</v>
      </c>
      <c r="E12" s="20"/>
    </row>
    <row r="13" spans="1:5" ht="12.75" customHeight="1" hidden="1">
      <c r="A13" s="18">
        <v>12</v>
      </c>
      <c r="B13" s="19"/>
      <c r="C13" s="19"/>
      <c r="D13" s="18" t="s">
        <v>47</v>
      </c>
      <c r="E13" s="20"/>
    </row>
    <row r="14" spans="1:5" ht="12.75" customHeight="1" hidden="1">
      <c r="A14" s="18">
        <v>13</v>
      </c>
      <c r="B14" s="19"/>
      <c r="C14" s="19"/>
      <c r="D14" s="18" t="s">
        <v>47</v>
      </c>
      <c r="E14" s="20"/>
    </row>
    <row r="15" spans="1:5" ht="12.75" customHeight="1" hidden="1">
      <c r="A15" s="18">
        <v>14</v>
      </c>
      <c r="B15" s="19"/>
      <c r="C15" s="19"/>
      <c r="D15" s="18" t="s">
        <v>47</v>
      </c>
      <c r="E15" s="20"/>
    </row>
    <row r="16" spans="1:5" ht="12.75" customHeight="1" hidden="1">
      <c r="A16" s="18">
        <v>15</v>
      </c>
      <c r="B16" s="19"/>
      <c r="C16" s="19"/>
      <c r="D16" s="18" t="s">
        <v>47</v>
      </c>
      <c r="E16" s="20"/>
    </row>
    <row r="17" spans="1:5" ht="12.75" customHeight="1" hidden="1">
      <c r="A17" s="18">
        <v>16</v>
      </c>
      <c r="B17" s="19"/>
      <c r="C17" s="19"/>
      <c r="D17" s="18" t="s">
        <v>47</v>
      </c>
      <c r="E17" s="20"/>
    </row>
    <row r="18" spans="1:5" ht="12.75" customHeight="1" hidden="1">
      <c r="A18" s="18">
        <v>17</v>
      </c>
      <c r="B18" s="19"/>
      <c r="C18" s="19"/>
      <c r="D18" s="18" t="s">
        <v>47</v>
      </c>
      <c r="E18" s="20"/>
    </row>
    <row r="19" spans="1:5" ht="12.75" customHeight="1" hidden="1">
      <c r="A19" s="18">
        <v>18</v>
      </c>
      <c r="B19" s="19"/>
      <c r="C19" s="19"/>
      <c r="D19" s="18" t="s">
        <v>47</v>
      </c>
      <c r="E19" s="20"/>
    </row>
    <row r="20" spans="1:5" ht="12.75" customHeight="1" hidden="1">
      <c r="A20" s="18">
        <v>19</v>
      </c>
      <c r="B20" s="19"/>
      <c r="C20" s="19"/>
      <c r="D20" s="18" t="s">
        <v>47</v>
      </c>
      <c r="E20" s="20"/>
    </row>
    <row r="21" spans="1:5" ht="12.75" customHeight="1" hidden="1">
      <c r="A21" s="18">
        <v>20</v>
      </c>
      <c r="B21" s="19"/>
      <c r="C21" s="19"/>
      <c r="D21" s="18" t="s">
        <v>47</v>
      </c>
      <c r="E21" s="20"/>
    </row>
    <row r="22" spans="1:3" ht="24" customHeight="1">
      <c r="A22" s="21"/>
      <c r="B22" s="21"/>
      <c r="C22" s="2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22"/>
  <sheetViews>
    <sheetView zoomScale="51" zoomScaleNormal="51" workbookViewId="0" topLeftCell="A1">
      <selection activeCell="E23" sqref="E23"/>
    </sheetView>
  </sheetViews>
  <sheetFormatPr defaultColWidth="9.140625" defaultRowHeight="12.75"/>
  <cols>
    <col min="1" max="1" width="14.5742187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4" customHeight="1">
      <c r="A2" s="18">
        <v>1</v>
      </c>
      <c r="B2" s="19"/>
      <c r="C2" s="19"/>
      <c r="D2" s="18" t="s">
        <v>48</v>
      </c>
      <c r="E2" s="20"/>
    </row>
    <row r="3" spans="1:5" ht="24" customHeight="1">
      <c r="A3" s="18">
        <v>2</v>
      </c>
      <c r="B3" s="19"/>
      <c r="C3" s="19"/>
      <c r="D3" s="18" t="s">
        <v>48</v>
      </c>
      <c r="E3" s="20"/>
    </row>
    <row r="4" spans="1:5" ht="24" customHeight="1">
      <c r="A4" s="18">
        <v>3</v>
      </c>
      <c r="B4" s="19"/>
      <c r="C4" s="19"/>
      <c r="D4" s="18" t="s">
        <v>48</v>
      </c>
      <c r="E4" s="20"/>
    </row>
    <row r="5" spans="1:5" ht="24" customHeight="1">
      <c r="A5" s="18">
        <v>4</v>
      </c>
      <c r="B5" s="19"/>
      <c r="C5" s="19"/>
      <c r="D5" s="18" t="s">
        <v>48</v>
      </c>
      <c r="E5" s="20"/>
    </row>
    <row r="6" spans="1:5" ht="24" customHeight="1">
      <c r="A6" s="18">
        <v>5</v>
      </c>
      <c r="B6" s="19"/>
      <c r="C6" s="19"/>
      <c r="D6" s="18" t="s">
        <v>48</v>
      </c>
      <c r="E6" s="20"/>
    </row>
    <row r="7" spans="1:5" ht="24" customHeight="1">
      <c r="A7" s="18">
        <v>6</v>
      </c>
      <c r="B7" s="19"/>
      <c r="C7" s="19"/>
      <c r="D7" s="18" t="s">
        <v>48</v>
      </c>
      <c r="E7" s="20"/>
    </row>
    <row r="8" spans="1:5" ht="24" customHeight="1">
      <c r="A8" s="18">
        <v>7</v>
      </c>
      <c r="B8" s="19"/>
      <c r="C8" s="19"/>
      <c r="D8" s="18" t="s">
        <v>48</v>
      </c>
      <c r="E8" s="20"/>
    </row>
    <row r="9" spans="1:5" ht="24" customHeight="1">
      <c r="A9" s="18">
        <v>8</v>
      </c>
      <c r="B9" s="19"/>
      <c r="C9" s="19"/>
      <c r="D9" s="18" t="s">
        <v>48</v>
      </c>
      <c r="E9" s="20"/>
    </row>
    <row r="10" spans="1:5" ht="12.75" customHeight="1" hidden="1">
      <c r="A10" s="18"/>
      <c r="B10" s="19" t="s">
        <v>49</v>
      </c>
      <c r="C10" s="19" t="s">
        <v>28</v>
      </c>
      <c r="D10" s="18" t="s">
        <v>48</v>
      </c>
      <c r="E10" s="20"/>
    </row>
    <row r="11" spans="1:5" ht="12.75" customHeight="1" hidden="1">
      <c r="A11" s="18"/>
      <c r="B11" s="19" t="s">
        <v>50</v>
      </c>
      <c r="C11" s="19" t="s">
        <v>28</v>
      </c>
      <c r="D11" s="18" t="s">
        <v>48</v>
      </c>
      <c r="E11" s="20"/>
    </row>
    <row r="12" spans="1:5" ht="12.75" customHeight="1" hidden="1">
      <c r="A12" s="18"/>
      <c r="B12" s="19">
        <v>0</v>
      </c>
      <c r="C12" s="19">
        <v>0</v>
      </c>
      <c r="D12" s="18" t="s">
        <v>48</v>
      </c>
      <c r="E12" s="20"/>
    </row>
    <row r="13" spans="1:5" ht="12.75" customHeight="1" hidden="1">
      <c r="A13" s="18"/>
      <c r="B13" s="19">
        <v>0</v>
      </c>
      <c r="C13" s="19">
        <v>0</v>
      </c>
      <c r="D13" s="18" t="s">
        <v>48</v>
      </c>
      <c r="E13" s="20"/>
    </row>
    <row r="14" spans="1:5" ht="12.75" customHeight="1" hidden="1">
      <c r="A14" s="18"/>
      <c r="B14" s="19">
        <v>0</v>
      </c>
      <c r="C14" s="19">
        <v>0</v>
      </c>
      <c r="D14" s="18" t="s">
        <v>48</v>
      </c>
      <c r="E14" s="20"/>
    </row>
    <row r="15" spans="1:5" ht="12.75" customHeight="1" hidden="1">
      <c r="A15" s="18"/>
      <c r="B15" s="19">
        <v>0</v>
      </c>
      <c r="C15" s="19">
        <v>0</v>
      </c>
      <c r="D15" s="18" t="s">
        <v>48</v>
      </c>
      <c r="E15" s="20"/>
    </row>
    <row r="16" spans="1:5" ht="12.75" customHeight="1" hidden="1">
      <c r="A16" s="18"/>
      <c r="B16" s="19">
        <v>0</v>
      </c>
      <c r="C16" s="19">
        <v>0</v>
      </c>
      <c r="D16" s="18" t="s">
        <v>48</v>
      </c>
      <c r="E16" s="20"/>
    </row>
    <row r="17" spans="1:5" ht="12.75" customHeight="1" hidden="1">
      <c r="A17" s="18"/>
      <c r="B17" s="19">
        <v>0</v>
      </c>
      <c r="C17" s="19">
        <v>0</v>
      </c>
      <c r="D17" s="18" t="s">
        <v>48</v>
      </c>
      <c r="E17" s="20"/>
    </row>
    <row r="18" spans="1:5" ht="12.75" customHeight="1" hidden="1">
      <c r="A18" s="18">
        <v>17</v>
      </c>
      <c r="B18" s="19">
        <v>0</v>
      </c>
      <c r="C18" s="19">
        <v>0</v>
      </c>
      <c r="D18" s="18" t="s">
        <v>48</v>
      </c>
      <c r="E18" s="20"/>
    </row>
    <row r="19" spans="1:5" ht="12.75" customHeight="1" hidden="1">
      <c r="A19" s="18">
        <v>18</v>
      </c>
      <c r="B19" s="19">
        <v>0</v>
      </c>
      <c r="C19" s="19">
        <v>0</v>
      </c>
      <c r="D19" s="18" t="s">
        <v>48</v>
      </c>
      <c r="E19" s="20"/>
    </row>
    <row r="20" spans="1:5" ht="12.75" customHeight="1" hidden="1">
      <c r="A20" s="18">
        <v>19</v>
      </c>
      <c r="B20" s="19">
        <v>0</v>
      </c>
      <c r="C20" s="19">
        <v>0</v>
      </c>
      <c r="D20" s="18" t="s">
        <v>48</v>
      </c>
      <c r="E20" s="20"/>
    </row>
    <row r="21" spans="1:5" ht="12.75" customHeight="1" hidden="1">
      <c r="A21" s="18">
        <v>20</v>
      </c>
      <c r="B21" s="19">
        <v>0</v>
      </c>
      <c r="C21" s="19">
        <v>0</v>
      </c>
      <c r="D21" s="18" t="s">
        <v>48</v>
      </c>
      <c r="E21" s="20"/>
    </row>
    <row r="22" spans="1:3" ht="24" customHeight="1">
      <c r="A22" s="21"/>
      <c r="B22" s="21"/>
      <c r="C22" s="2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22"/>
  <sheetViews>
    <sheetView zoomScale="51" zoomScaleNormal="51" workbookViewId="0" topLeftCell="A1">
      <selection activeCell="E22" sqref="E22"/>
    </sheetView>
  </sheetViews>
  <sheetFormatPr defaultColWidth="9.140625" defaultRowHeight="12.75"/>
  <cols>
    <col min="1" max="1" width="14.710937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4" customHeight="1">
      <c r="A2" s="18">
        <v>1</v>
      </c>
      <c r="B2" s="19"/>
      <c r="C2" s="19"/>
      <c r="D2" s="18" t="s">
        <v>51</v>
      </c>
      <c r="E2" s="20"/>
    </row>
    <row r="3" spans="1:5" ht="24" customHeight="1">
      <c r="A3" s="18">
        <v>2</v>
      </c>
      <c r="B3" s="19"/>
      <c r="C3" s="19"/>
      <c r="D3" s="18" t="s">
        <v>51</v>
      </c>
      <c r="E3" s="20"/>
    </row>
    <row r="4" spans="1:5" ht="24" customHeight="1">
      <c r="A4" s="18">
        <v>3</v>
      </c>
      <c r="B4" s="19"/>
      <c r="C4" s="19"/>
      <c r="D4" s="18" t="s">
        <v>51</v>
      </c>
      <c r="E4" s="20"/>
    </row>
    <row r="5" spans="1:5" ht="24" customHeight="1">
      <c r="A5" s="18">
        <v>4</v>
      </c>
      <c r="B5" s="19"/>
      <c r="C5" s="19"/>
      <c r="D5" s="18" t="s">
        <v>51</v>
      </c>
      <c r="E5" s="20"/>
    </row>
    <row r="6" spans="1:5" ht="24" customHeight="1">
      <c r="A6" s="18">
        <v>5</v>
      </c>
      <c r="B6" s="19"/>
      <c r="C6" s="19"/>
      <c r="D6" s="18" t="s">
        <v>51</v>
      </c>
      <c r="E6" s="20"/>
    </row>
    <row r="7" spans="1:5" ht="24" customHeight="1">
      <c r="A7" s="18">
        <v>6</v>
      </c>
      <c r="B7" s="19"/>
      <c r="C7" s="19"/>
      <c r="D7" s="18" t="s">
        <v>51</v>
      </c>
      <c r="E7" s="20"/>
    </row>
    <row r="8" spans="1:5" ht="12.75" customHeight="1" hidden="1">
      <c r="A8" s="18"/>
      <c r="B8" s="19"/>
      <c r="C8" s="19"/>
      <c r="D8" s="18" t="s">
        <v>51</v>
      </c>
      <c r="E8" s="20"/>
    </row>
    <row r="9" spans="1:5" ht="12.75" customHeight="1" hidden="1">
      <c r="A9" s="18"/>
      <c r="B9" s="19"/>
      <c r="C9" s="19"/>
      <c r="D9" s="18" t="s">
        <v>51</v>
      </c>
      <c r="E9" s="20"/>
    </row>
    <row r="10" spans="1:5" ht="12.75" customHeight="1" hidden="1">
      <c r="A10" s="18"/>
      <c r="B10" s="19"/>
      <c r="C10" s="19"/>
      <c r="D10" s="18" t="s">
        <v>51</v>
      </c>
      <c r="E10" s="20"/>
    </row>
    <row r="11" spans="1:5" ht="12.75" customHeight="1" hidden="1">
      <c r="A11" s="18"/>
      <c r="B11" s="19"/>
      <c r="C11" s="19"/>
      <c r="D11" s="18" t="s">
        <v>51</v>
      </c>
      <c r="E11" s="20"/>
    </row>
    <row r="12" spans="1:5" ht="12.75" customHeight="1" hidden="1">
      <c r="A12" s="18"/>
      <c r="B12" s="19"/>
      <c r="C12" s="19"/>
      <c r="D12" s="18" t="s">
        <v>51</v>
      </c>
      <c r="E12" s="20"/>
    </row>
    <row r="13" spans="1:5" ht="12.75" customHeight="1" hidden="1">
      <c r="A13" s="18"/>
      <c r="B13" s="19"/>
      <c r="C13" s="19"/>
      <c r="D13" s="18" t="s">
        <v>51</v>
      </c>
      <c r="E13" s="20"/>
    </row>
    <row r="14" spans="1:5" ht="12.75" customHeight="1" hidden="1">
      <c r="A14" s="18"/>
      <c r="B14" s="19"/>
      <c r="C14" s="19"/>
      <c r="D14" s="18" t="s">
        <v>51</v>
      </c>
      <c r="E14" s="20"/>
    </row>
    <row r="15" spans="1:5" ht="12.75" customHeight="1" hidden="1">
      <c r="A15" s="18"/>
      <c r="B15" s="19"/>
      <c r="C15" s="19"/>
      <c r="D15" s="18" t="s">
        <v>51</v>
      </c>
      <c r="E15" s="20"/>
    </row>
    <row r="16" spans="1:5" ht="12.75" customHeight="1" hidden="1">
      <c r="A16" s="18"/>
      <c r="B16" s="19"/>
      <c r="C16" s="19"/>
      <c r="D16" s="18" t="s">
        <v>51</v>
      </c>
      <c r="E16" s="20"/>
    </row>
    <row r="17" spans="1:5" ht="12.75" customHeight="1" hidden="1">
      <c r="A17" s="18"/>
      <c r="B17" s="19"/>
      <c r="C17" s="19"/>
      <c r="D17" s="18" t="s">
        <v>51</v>
      </c>
      <c r="E17" s="20"/>
    </row>
    <row r="18" spans="1:5" ht="12.75" customHeight="1" hidden="1">
      <c r="A18" s="18"/>
      <c r="B18" s="19"/>
      <c r="C18" s="19"/>
      <c r="D18" s="18" t="s">
        <v>51</v>
      </c>
      <c r="E18" s="20"/>
    </row>
    <row r="19" spans="1:5" ht="12.75" customHeight="1" hidden="1">
      <c r="A19" s="18"/>
      <c r="B19" s="19"/>
      <c r="C19" s="19"/>
      <c r="D19" s="18" t="s">
        <v>51</v>
      </c>
      <c r="E19" s="20"/>
    </row>
    <row r="20" spans="1:5" ht="12.75" customHeight="1" hidden="1">
      <c r="A20" s="18"/>
      <c r="B20" s="19"/>
      <c r="C20" s="19"/>
      <c r="D20" s="18" t="s">
        <v>51</v>
      </c>
      <c r="E20" s="20"/>
    </row>
    <row r="21" spans="1:5" ht="12.75" customHeight="1" hidden="1">
      <c r="A21" s="18">
        <v>20</v>
      </c>
      <c r="B21" s="19"/>
      <c r="C21" s="19"/>
      <c r="D21" s="18" t="s">
        <v>51</v>
      </c>
      <c r="E21" s="20"/>
    </row>
    <row r="22" spans="1:3" ht="24" customHeight="1">
      <c r="A22" s="21"/>
      <c r="B22" s="21"/>
      <c r="C22" s="2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22"/>
  <sheetViews>
    <sheetView zoomScale="51" zoomScaleNormal="51" workbookViewId="0" topLeftCell="A1">
      <selection activeCell="E22" sqref="E22"/>
    </sheetView>
  </sheetViews>
  <sheetFormatPr defaultColWidth="9.140625" defaultRowHeight="12.75"/>
  <cols>
    <col min="1" max="1" width="16.42187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4" customHeight="1">
      <c r="A2" s="18">
        <v>1</v>
      </c>
      <c r="B2" s="19"/>
      <c r="C2" s="19"/>
      <c r="D2" s="18" t="s">
        <v>52</v>
      </c>
      <c r="E2" s="20"/>
    </row>
    <row r="3" spans="1:5" ht="24" customHeight="1">
      <c r="A3" s="18">
        <v>2</v>
      </c>
      <c r="B3" s="19"/>
      <c r="C3" s="19"/>
      <c r="D3" s="18" t="s">
        <v>52</v>
      </c>
      <c r="E3" s="20"/>
    </row>
    <row r="4" spans="1:5" ht="24" customHeight="1">
      <c r="A4" s="18">
        <v>3</v>
      </c>
      <c r="B4" s="19"/>
      <c r="C4" s="19"/>
      <c r="D4" s="18" t="s">
        <v>52</v>
      </c>
      <c r="E4" s="20"/>
    </row>
    <row r="5" spans="1:5" ht="24" customHeight="1">
      <c r="A5" s="18">
        <v>4</v>
      </c>
      <c r="B5" s="19"/>
      <c r="C5" s="19"/>
      <c r="D5" s="18" t="s">
        <v>52</v>
      </c>
      <c r="E5" s="20"/>
    </row>
    <row r="6" spans="1:5" ht="24" customHeight="1">
      <c r="A6" s="18">
        <v>5</v>
      </c>
      <c r="B6" s="19"/>
      <c r="C6" s="19"/>
      <c r="D6" s="18" t="s">
        <v>52</v>
      </c>
      <c r="E6" s="20"/>
    </row>
    <row r="7" spans="1:5" ht="24" customHeight="1">
      <c r="A7" s="18">
        <v>6</v>
      </c>
      <c r="B7" s="19"/>
      <c r="C7" s="19"/>
      <c r="D7" s="18" t="s">
        <v>52</v>
      </c>
      <c r="E7" s="20"/>
    </row>
    <row r="8" spans="1:5" ht="24" customHeight="1">
      <c r="A8" s="18">
        <v>7</v>
      </c>
      <c r="B8" s="19"/>
      <c r="C8" s="19"/>
      <c r="D8" s="18" t="s">
        <v>52</v>
      </c>
      <c r="E8" s="20"/>
    </row>
    <row r="9" spans="1:5" ht="24" customHeight="1">
      <c r="A9" s="18">
        <v>8</v>
      </c>
      <c r="B9" s="19"/>
      <c r="C9" s="19"/>
      <c r="D9" s="18" t="s">
        <v>52</v>
      </c>
      <c r="E9" s="20"/>
    </row>
    <row r="10" spans="1:5" ht="12.75" customHeight="1" hidden="1">
      <c r="A10" s="18"/>
      <c r="B10" s="19"/>
      <c r="C10" s="19"/>
      <c r="D10" s="18" t="s">
        <v>52</v>
      </c>
      <c r="E10" s="20"/>
    </row>
    <row r="11" spans="1:5" ht="12.75" customHeight="1" hidden="1">
      <c r="A11" s="18"/>
      <c r="B11" s="19"/>
      <c r="C11" s="19"/>
      <c r="D11" s="18" t="s">
        <v>52</v>
      </c>
      <c r="E11" s="20"/>
    </row>
    <row r="12" spans="1:5" ht="12.75" customHeight="1" hidden="1">
      <c r="A12" s="18"/>
      <c r="B12" s="19"/>
      <c r="C12" s="19"/>
      <c r="D12" s="18" t="s">
        <v>52</v>
      </c>
      <c r="E12" s="20"/>
    </row>
    <row r="13" spans="1:5" ht="12.75" customHeight="1" hidden="1">
      <c r="A13" s="18"/>
      <c r="B13" s="19"/>
      <c r="C13" s="19"/>
      <c r="D13" s="18" t="s">
        <v>52</v>
      </c>
      <c r="E13" s="20"/>
    </row>
    <row r="14" spans="1:5" ht="12.75" customHeight="1" hidden="1">
      <c r="A14" s="18"/>
      <c r="B14" s="19"/>
      <c r="C14" s="19"/>
      <c r="D14" s="18" t="s">
        <v>52</v>
      </c>
      <c r="E14" s="20"/>
    </row>
    <row r="15" spans="1:5" ht="12.75" customHeight="1" hidden="1">
      <c r="A15" s="18"/>
      <c r="B15" s="19"/>
      <c r="C15" s="19"/>
      <c r="D15" s="18" t="s">
        <v>52</v>
      </c>
      <c r="E15" s="20"/>
    </row>
    <row r="16" spans="1:5" ht="12.75" customHeight="1" hidden="1">
      <c r="A16" s="18"/>
      <c r="B16" s="19"/>
      <c r="C16" s="19"/>
      <c r="D16" s="18" t="s">
        <v>52</v>
      </c>
      <c r="E16" s="20"/>
    </row>
    <row r="17" spans="1:5" ht="12.75" customHeight="1" hidden="1">
      <c r="A17" s="18"/>
      <c r="B17" s="19"/>
      <c r="C17" s="19"/>
      <c r="D17" s="18" t="s">
        <v>52</v>
      </c>
      <c r="E17" s="20"/>
    </row>
    <row r="18" spans="1:5" ht="12.75" customHeight="1" hidden="1">
      <c r="A18" s="18"/>
      <c r="B18" s="19"/>
      <c r="C18" s="19"/>
      <c r="D18" s="18" t="s">
        <v>52</v>
      </c>
      <c r="E18" s="20"/>
    </row>
    <row r="19" spans="1:5" ht="12.75" customHeight="1" hidden="1">
      <c r="A19" s="18"/>
      <c r="B19" s="19"/>
      <c r="C19" s="19"/>
      <c r="D19" s="18" t="s">
        <v>52</v>
      </c>
      <c r="E19" s="20"/>
    </row>
    <row r="20" spans="1:5" ht="12.75" customHeight="1" hidden="1">
      <c r="A20" s="18">
        <v>19</v>
      </c>
      <c r="B20" s="19"/>
      <c r="C20" s="19"/>
      <c r="D20" s="18" t="s">
        <v>52</v>
      </c>
      <c r="E20" s="20"/>
    </row>
    <row r="21" spans="1:5" ht="12.75" customHeight="1" hidden="1">
      <c r="A21" s="18">
        <v>20</v>
      </c>
      <c r="B21" s="19"/>
      <c r="C21" s="19"/>
      <c r="D21" s="18" t="s">
        <v>52</v>
      </c>
      <c r="E21" s="20"/>
    </row>
    <row r="22" spans="1:3" ht="24" customHeight="1">
      <c r="A22" s="21"/>
      <c r="B22" s="21"/>
      <c r="C22" s="2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Kropka</dc:creator>
  <cp:keywords/>
  <dc:description/>
  <cp:lastModifiedBy>Śląskie TKKF </cp:lastModifiedBy>
  <cp:lastPrinted>2012-09-16T07:24:48Z</cp:lastPrinted>
  <dcterms:modified xsi:type="dcterms:W3CDTF">2012-09-17T08:14:11Z</dcterms:modified>
  <cp:category/>
  <cp:version/>
  <cp:contentType/>
  <cp:contentStatus/>
  <cp:revision>568</cp:revision>
</cp:coreProperties>
</file>