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80" windowHeight="9555" activeTab="0"/>
  </bookViews>
  <sheets>
    <sheet name="GENERALNA" sheetId="1" r:id="rId1"/>
    <sheet name="W10k" sheetId="2" r:id="rId2"/>
    <sheet name="W6.6k" sheetId="3" r:id="rId3"/>
    <sheet name="W3.3k" sheetId="4" r:id="rId4"/>
    <sheet name="2rundy" sheetId="5" r:id="rId5"/>
  </sheets>
  <definedNames/>
  <calcPr fullCalcOnLoad="1"/>
</workbook>
</file>

<file path=xl/sharedStrings.xml><?xml version="1.0" encoding="utf-8"?>
<sst xmlns="http://schemas.openxmlformats.org/spreadsheetml/2006/main" count="2020" uniqueCount="744">
  <si>
    <t>02.01</t>
  </si>
  <si>
    <t>23.01</t>
  </si>
  <si>
    <t>6.02</t>
  </si>
  <si>
    <t>13.03</t>
  </si>
  <si>
    <t>20.03.</t>
  </si>
  <si>
    <t>Czas</t>
  </si>
  <si>
    <t>Nazwisko</t>
  </si>
  <si>
    <t>Imię</t>
  </si>
  <si>
    <t>Rok ur.</t>
  </si>
  <si>
    <t>KLUB</t>
  </si>
  <si>
    <t>Kategoria</t>
  </si>
  <si>
    <t>Starzyński</t>
  </si>
  <si>
    <t>Wojciech</t>
  </si>
  <si>
    <t>ENTRE PL.TEAM</t>
  </si>
  <si>
    <t>M35</t>
  </si>
  <si>
    <t>Szrajner</t>
  </si>
  <si>
    <t>Piotr</t>
  </si>
  <si>
    <t>Piotrowski</t>
  </si>
  <si>
    <t>Andrzej</t>
  </si>
  <si>
    <t xml:space="preserve">Zmorzyński </t>
  </si>
  <si>
    <t>Jakub</t>
  </si>
  <si>
    <t>aleTEMPO</t>
  </si>
  <si>
    <t>M30</t>
  </si>
  <si>
    <t>Sujak</t>
  </si>
  <si>
    <t>Mirosław</t>
  </si>
  <si>
    <t>KB Dreptak Mińsk Mazowiecki</t>
  </si>
  <si>
    <t>M45</t>
  </si>
  <si>
    <t>Myszkowski</t>
  </si>
  <si>
    <t>Henryk</t>
  </si>
  <si>
    <t>OSiR Góra Kalwaria</t>
  </si>
  <si>
    <t>Mioduszewski</t>
  </si>
  <si>
    <t>Mateusz</t>
  </si>
  <si>
    <t>Zakrzewski</t>
  </si>
  <si>
    <t>Maciej</t>
  </si>
  <si>
    <t>Świercz</t>
  </si>
  <si>
    <t>Jacek</t>
  </si>
  <si>
    <t>Byledobiec Anin</t>
  </si>
  <si>
    <t>M40</t>
  </si>
  <si>
    <t>Pycz</t>
  </si>
  <si>
    <t>Daniel</t>
  </si>
  <si>
    <t>Pogromcy Niemocy</t>
  </si>
  <si>
    <t>Czechowski</t>
  </si>
  <si>
    <t>Robert</t>
  </si>
  <si>
    <t>Iwona</t>
  </si>
  <si>
    <t>K40</t>
  </si>
  <si>
    <t>Natkański</t>
  </si>
  <si>
    <t>Jerzy</t>
  </si>
  <si>
    <t>M55</t>
  </si>
  <si>
    <t>Żywek</t>
  </si>
  <si>
    <t>Wieczorek</t>
  </si>
  <si>
    <t>Janusz</t>
  </si>
  <si>
    <t>M50</t>
  </si>
  <si>
    <t>Jędrusiak</t>
  </si>
  <si>
    <t>KB Gymnasion Warszawa</t>
  </si>
  <si>
    <t>Pytkowski</t>
  </si>
  <si>
    <t>Marek</t>
  </si>
  <si>
    <t>Lechici Zielonka</t>
  </si>
  <si>
    <t>Wiatr</t>
  </si>
  <si>
    <t>Balcerzak</t>
  </si>
  <si>
    <t>Warszawa</t>
  </si>
  <si>
    <t>Górski</t>
  </si>
  <si>
    <t>Marcin</t>
  </si>
  <si>
    <t>Popowski</t>
  </si>
  <si>
    <t>Jarosław</t>
  </si>
  <si>
    <t>UNTS Warszawa</t>
  </si>
  <si>
    <t>Domański</t>
  </si>
  <si>
    <t>Otwock</t>
  </si>
  <si>
    <t>Doliński</t>
  </si>
  <si>
    <t>Adam</t>
  </si>
  <si>
    <t>KB PIMAR Legionowo</t>
  </si>
  <si>
    <t>M21</t>
  </si>
  <si>
    <t>Kacprowski</t>
  </si>
  <si>
    <t>Tadeusz</t>
  </si>
  <si>
    <t>Pawłowska-Pojawa</t>
  </si>
  <si>
    <t>Anna</t>
  </si>
  <si>
    <t>K30</t>
  </si>
  <si>
    <t>Kobusiński</t>
  </si>
  <si>
    <t>Józef</t>
  </si>
  <si>
    <t>Warszawa Międzylesie</t>
  </si>
  <si>
    <t>Maldis</t>
  </si>
  <si>
    <t>Lasek Bielański Team</t>
  </si>
  <si>
    <t>M60</t>
  </si>
  <si>
    <t>Kasprzyk</t>
  </si>
  <si>
    <t>Krzysztof</t>
  </si>
  <si>
    <t>Traczyk</t>
  </si>
  <si>
    <t>Moderatus</t>
  </si>
  <si>
    <t>Połaski</t>
  </si>
  <si>
    <t>Leszek</t>
  </si>
  <si>
    <t>Warszawa Bielany</t>
  </si>
  <si>
    <t>Paterek</t>
  </si>
  <si>
    <t>Łasiński</t>
  </si>
  <si>
    <t>Michał</t>
  </si>
  <si>
    <t>AMD NTT System</t>
  </si>
  <si>
    <t>Piątek</t>
  </si>
  <si>
    <t>Bogdan</t>
  </si>
  <si>
    <t>Korcz</t>
  </si>
  <si>
    <t>Sławomir</t>
  </si>
  <si>
    <t>SBBP</t>
  </si>
  <si>
    <t>Baran</t>
  </si>
  <si>
    <t>Zenon</t>
  </si>
  <si>
    <t>Isasi</t>
  </si>
  <si>
    <t>Gorka</t>
  </si>
  <si>
    <t>Bilbao</t>
  </si>
  <si>
    <t>Skaruz</t>
  </si>
  <si>
    <t>Warszawa Wesoła</t>
  </si>
  <si>
    <t>Omszański</t>
  </si>
  <si>
    <t>Warszawa Białołęka</t>
  </si>
  <si>
    <t>Grodzki</t>
  </si>
  <si>
    <t>Leśniak</t>
  </si>
  <si>
    <t>Pikiel</t>
  </si>
  <si>
    <t>KS Raszyn</t>
  </si>
  <si>
    <t>Piwko</t>
  </si>
  <si>
    <t>Ryszard</t>
  </si>
  <si>
    <t>Halina</t>
  </si>
  <si>
    <t>Wojdak</t>
  </si>
  <si>
    <t>Marzanowicz</t>
  </si>
  <si>
    <t>Wiącek</t>
  </si>
  <si>
    <t>Rubisz</t>
  </si>
  <si>
    <t>Wojsław</t>
  </si>
  <si>
    <t>Krawczyk</t>
  </si>
  <si>
    <t>Auguścik</t>
  </si>
  <si>
    <t>Mariusz</t>
  </si>
  <si>
    <t>Judka</t>
  </si>
  <si>
    <t>Władysław</t>
  </si>
  <si>
    <t>Odolczyk</t>
  </si>
  <si>
    <t>M18</t>
  </si>
  <si>
    <t>Bereznowska</t>
  </si>
  <si>
    <t>Patrycja</t>
  </si>
  <si>
    <t>Aktywny Relaks Wołomin</t>
  </si>
  <si>
    <t>K35</t>
  </si>
  <si>
    <t>Gniadek</t>
  </si>
  <si>
    <t>Stefański</t>
  </si>
  <si>
    <t>Dariusz</t>
  </si>
  <si>
    <t>Warszawa Ochota</t>
  </si>
  <si>
    <t>Lis</t>
  </si>
  <si>
    <t>Piotrkowicz</t>
  </si>
  <si>
    <t>Krysiński</t>
  </si>
  <si>
    <t>Tyszkiewicz</t>
  </si>
  <si>
    <t>Arkadiusz</t>
  </si>
  <si>
    <t>Rutkowski</t>
  </si>
  <si>
    <t>Grochowska</t>
  </si>
  <si>
    <t>Joanna</t>
  </si>
  <si>
    <t>Biegamy z Ochotą</t>
  </si>
  <si>
    <t>K45</t>
  </si>
  <si>
    <t>Szostakowski</t>
  </si>
  <si>
    <t>Bąk</t>
  </si>
  <si>
    <t>Magdalena</t>
  </si>
  <si>
    <t>K21</t>
  </si>
  <si>
    <t>Mzyk</t>
  </si>
  <si>
    <t>Elżbieta</t>
  </si>
  <si>
    <t>Herman-Iżycki</t>
  </si>
  <si>
    <t>Biały</t>
  </si>
  <si>
    <t>Sebastian</t>
  </si>
  <si>
    <t>Dobrowolski</t>
  </si>
  <si>
    <t>Artur</t>
  </si>
  <si>
    <t>Sarnecki</t>
  </si>
  <si>
    <t>Słowińska</t>
  </si>
  <si>
    <t>Ida</t>
  </si>
  <si>
    <t>Nurek</t>
  </si>
  <si>
    <t>Celiński</t>
  </si>
  <si>
    <t>Aleksander</t>
  </si>
  <si>
    <t>Lipiec</t>
  </si>
  <si>
    <t>Tomasz</t>
  </si>
  <si>
    <t>Gardener</t>
  </si>
  <si>
    <t>Matczak</t>
  </si>
  <si>
    <t>Bartosz</t>
  </si>
  <si>
    <t>Kurek</t>
  </si>
  <si>
    <t>Łukasz</t>
  </si>
  <si>
    <t>Wernik</t>
  </si>
  <si>
    <t>Jan</t>
  </si>
  <si>
    <t>M20</t>
  </si>
  <si>
    <t>Król</t>
  </si>
  <si>
    <t>Lisak</t>
  </si>
  <si>
    <t>OTK Rzeźnik</t>
  </si>
  <si>
    <t>Ławecki</t>
  </si>
  <si>
    <t>Szymon</t>
  </si>
  <si>
    <t>Kącki</t>
  </si>
  <si>
    <t>Paweł</t>
  </si>
  <si>
    <t>Pacurkowski</t>
  </si>
  <si>
    <t>Ziółkowski</t>
  </si>
  <si>
    <t>Stykowski</t>
  </si>
  <si>
    <t>ART.-Profi Warszawa</t>
  </si>
  <si>
    <t>Osojca</t>
  </si>
  <si>
    <t>Mościcki</t>
  </si>
  <si>
    <t>Radosław</t>
  </si>
  <si>
    <t>KB Galeria</t>
  </si>
  <si>
    <t>Kreps</t>
  </si>
  <si>
    <t>Carservis</t>
  </si>
  <si>
    <t>Kieszek</t>
  </si>
  <si>
    <t>KS Ożarowianka</t>
  </si>
  <si>
    <t>Wójcik</t>
  </si>
  <si>
    <t>WARSZAWIAKY</t>
  </si>
  <si>
    <t>Kulicka</t>
  </si>
  <si>
    <t>Agata</t>
  </si>
  <si>
    <t>Łubian</t>
  </si>
  <si>
    <t>Kacperski</t>
  </si>
  <si>
    <t>Olaf</t>
  </si>
  <si>
    <t>Różycki</t>
  </si>
  <si>
    <t>Konrad</t>
  </si>
  <si>
    <t>Pruchniewski</t>
  </si>
  <si>
    <t>Wójcicki</t>
  </si>
  <si>
    <t>Białogrodzki</t>
  </si>
  <si>
    <t>Piaseczno</t>
  </si>
  <si>
    <t>Golański</t>
  </si>
  <si>
    <t>Bębenek</t>
  </si>
  <si>
    <t>Jeziorzany</t>
  </si>
  <si>
    <t>Dobosz</t>
  </si>
  <si>
    <t>Szczepański</t>
  </si>
  <si>
    <t>SN Design</t>
  </si>
  <si>
    <t>Kuźniewska</t>
  </si>
  <si>
    <t>Małgorzata</t>
  </si>
  <si>
    <t>Skrzypczak</t>
  </si>
  <si>
    <t>Czarnecki</t>
  </si>
  <si>
    <t>Łomianki</t>
  </si>
  <si>
    <t>Mazurkiewicz</t>
  </si>
  <si>
    <t>Muzyka</t>
  </si>
  <si>
    <t>Barbara</t>
  </si>
  <si>
    <t>Kopytko IM2010</t>
  </si>
  <si>
    <t>Kolak</t>
  </si>
  <si>
    <t>Cezary</t>
  </si>
  <si>
    <t>KB Zakwasy</t>
  </si>
  <si>
    <t>K50</t>
  </si>
  <si>
    <t>Łuczyk</t>
  </si>
  <si>
    <t>Kasprzak</t>
  </si>
  <si>
    <t>Bogusław</t>
  </si>
  <si>
    <t>Karpiński</t>
  </si>
  <si>
    <t>Marki</t>
  </si>
  <si>
    <t>Pojawa</t>
  </si>
  <si>
    <t>Reczek</t>
  </si>
  <si>
    <t>Dobkowska</t>
  </si>
  <si>
    <t>K55</t>
  </si>
  <si>
    <t>www.fort-bema.pl</t>
  </si>
  <si>
    <t>Petera</t>
  </si>
  <si>
    <t>Pokrzywnicki</t>
  </si>
  <si>
    <t>Legionowo</t>
  </si>
  <si>
    <t>Stefaniak</t>
  </si>
  <si>
    <t>Accelerate KB Accenture</t>
  </si>
  <si>
    <t>Lewandowska</t>
  </si>
  <si>
    <t>Martyna</t>
  </si>
  <si>
    <t>Kolańczyk</t>
  </si>
  <si>
    <t>Paulina</t>
  </si>
  <si>
    <t>KB DREPTAK Mińsk Maz.</t>
  </si>
  <si>
    <t>Łukasiewicz</t>
  </si>
  <si>
    <t>Wagner</t>
  </si>
  <si>
    <t>Jolanta</t>
  </si>
  <si>
    <t>Woliński</t>
  </si>
  <si>
    <t>Rafał</t>
  </si>
  <si>
    <t>Pruszków</t>
  </si>
  <si>
    <t>Kęcik</t>
  </si>
  <si>
    <t>Ciuk</t>
  </si>
  <si>
    <t>Mądrach</t>
  </si>
  <si>
    <t>Olendrzyński</t>
  </si>
  <si>
    <t>Wojtkowski</t>
  </si>
  <si>
    <t>Ireneusz</t>
  </si>
  <si>
    <t>Grunwald</t>
  </si>
  <si>
    <t>Gajewski</t>
  </si>
  <si>
    <t>Kamil</t>
  </si>
  <si>
    <t>Krysik</t>
  </si>
  <si>
    <t>Janiak</t>
  </si>
  <si>
    <t>Drabczyk</t>
  </si>
  <si>
    <t>Łachut</t>
  </si>
  <si>
    <t>Pakuła</t>
  </si>
  <si>
    <t>Pajdosz</t>
  </si>
  <si>
    <t>Świerczek</t>
  </si>
  <si>
    <t>Bieńkowski</t>
  </si>
  <si>
    <t>Kozłowski</t>
  </si>
  <si>
    <t>Roman</t>
  </si>
  <si>
    <t>Zawadzki</t>
  </si>
  <si>
    <t>Skoczylas</t>
  </si>
  <si>
    <t>Gawęda</t>
  </si>
  <si>
    <t>Witowski</t>
  </si>
  <si>
    <t>Dąbrowski</t>
  </si>
  <si>
    <t>Retka</t>
  </si>
  <si>
    <t>Nadratowski</t>
  </si>
  <si>
    <t>Łapiński</t>
  </si>
  <si>
    <t>Januła</t>
  </si>
  <si>
    <t>Korzonkowski</t>
  </si>
  <si>
    <t>Zbigniew</t>
  </si>
  <si>
    <t>Owsiński</t>
  </si>
  <si>
    <t>Piekarek</t>
  </si>
  <si>
    <t>Grzegorz</t>
  </si>
  <si>
    <t>Zabłocki</t>
  </si>
  <si>
    <t>Andziak</t>
  </si>
  <si>
    <t>Kot</t>
  </si>
  <si>
    <t>Bielski</t>
  </si>
  <si>
    <t>Kubisiak</t>
  </si>
  <si>
    <t>Krochmal</t>
  </si>
  <si>
    <t>KB Orientuz Warszawa</t>
  </si>
  <si>
    <t>Leśnowolski</t>
  </si>
  <si>
    <t>Grajkowski</t>
  </si>
  <si>
    <t>Mamla</t>
  </si>
  <si>
    <t>Bosko</t>
  </si>
  <si>
    <t>Jachymek</t>
  </si>
  <si>
    <t>Bartłomiej</t>
  </si>
  <si>
    <t>Grzegorczyk</t>
  </si>
  <si>
    <t>ABCKondycja.pl</t>
  </si>
  <si>
    <t>Troc</t>
  </si>
  <si>
    <t>Nadrowski</t>
  </si>
  <si>
    <t>Olesiński</t>
  </si>
  <si>
    <t>Kaczmarek</t>
  </si>
  <si>
    <t>Kroupa</t>
  </si>
  <si>
    <t>Luiza</t>
  </si>
  <si>
    <t>Gawryszewski</t>
  </si>
  <si>
    <t>Granica</t>
  </si>
  <si>
    <t>Matuszewicz</t>
  </si>
  <si>
    <t>Ewa</t>
  </si>
  <si>
    <t>Protas</t>
  </si>
  <si>
    <t>Gliniewicz</t>
  </si>
  <si>
    <t>Aleksandra</t>
  </si>
  <si>
    <t>Pawłowska</t>
  </si>
  <si>
    <t>Kaczmarczyk</t>
  </si>
  <si>
    <t>K</t>
  </si>
  <si>
    <t>Bojarowski</t>
  </si>
  <si>
    <t>Góra</t>
  </si>
  <si>
    <t>Dziki</t>
  </si>
  <si>
    <t>Marzenna</t>
  </si>
  <si>
    <t>Dryk</t>
  </si>
  <si>
    <t>Labriga</t>
  </si>
  <si>
    <t>Karczew</t>
  </si>
  <si>
    <t>Wiśniewska</t>
  </si>
  <si>
    <t>Karolina</t>
  </si>
  <si>
    <t>Biegam Bo Lubię</t>
  </si>
  <si>
    <t>Podziński</t>
  </si>
  <si>
    <t>Felis</t>
  </si>
  <si>
    <t>Biniek</t>
  </si>
  <si>
    <t>Kosedowski</t>
  </si>
  <si>
    <t>Siepietowski</t>
  </si>
  <si>
    <t>Łyżwiński</t>
  </si>
  <si>
    <t>Kopytko</t>
  </si>
  <si>
    <t>Kardyński</t>
  </si>
  <si>
    <t>Tryc</t>
  </si>
  <si>
    <t>Boczkowska</t>
  </si>
  <si>
    <t>Witek</t>
  </si>
  <si>
    <t>Szachna</t>
  </si>
  <si>
    <t>Lech</t>
  </si>
  <si>
    <t>Karczewski</t>
  </si>
  <si>
    <t>Sylwester</t>
  </si>
  <si>
    <t>Filip</t>
  </si>
  <si>
    <t>Reda</t>
  </si>
  <si>
    <t>KB Pasja Warszawa</t>
  </si>
  <si>
    <t>Lengiewicz</t>
  </si>
  <si>
    <t>Opowicz</t>
  </si>
  <si>
    <t>Marzena</t>
  </si>
  <si>
    <t>Piotrak</t>
  </si>
  <si>
    <t>Urszula</t>
  </si>
  <si>
    <t>Czajkowski</t>
  </si>
  <si>
    <t>Leta.waw.pl</t>
  </si>
  <si>
    <t>Kuśnierkiewicz</t>
  </si>
  <si>
    <t>Monika</t>
  </si>
  <si>
    <t>Kowalczyk</t>
  </si>
  <si>
    <t>Butkiewicz</t>
  </si>
  <si>
    <t>Łapanowski</t>
  </si>
  <si>
    <t>Jacenty</t>
  </si>
  <si>
    <t>Urbaniak</t>
  </si>
  <si>
    <t>Gwardia Warszawa</t>
  </si>
  <si>
    <t>Piasecki</t>
  </si>
  <si>
    <t>Suwald</t>
  </si>
  <si>
    <t>Zalewski</t>
  </si>
  <si>
    <t>Laskowski</t>
  </si>
  <si>
    <t>Poświętne</t>
  </si>
  <si>
    <t>Bułanow</t>
  </si>
  <si>
    <t>Halinów</t>
  </si>
  <si>
    <t>Pyszyński</t>
  </si>
  <si>
    <t>ITI AT TEAM</t>
  </si>
  <si>
    <t>Ratuszyńska</t>
  </si>
  <si>
    <t>Wesoła</t>
  </si>
  <si>
    <t>Szczepkowski</t>
  </si>
  <si>
    <t>Prasał</t>
  </si>
  <si>
    <t>Młode Orły Nowy Dwór Maz.</t>
  </si>
  <si>
    <t>Pryjma</t>
  </si>
  <si>
    <t>MLKS Józefów</t>
  </si>
  <si>
    <t>Nowak</t>
  </si>
  <si>
    <t>Miśkiewicz</t>
  </si>
  <si>
    <t>Zawistowski</t>
  </si>
  <si>
    <t>Zaleski</t>
  </si>
  <si>
    <t>Przybylski</t>
  </si>
  <si>
    <t>ŚUKS Polna Warszawa</t>
  </si>
  <si>
    <t>M</t>
  </si>
  <si>
    <t>Zdanowicz</t>
  </si>
  <si>
    <t>Zimny</t>
  </si>
  <si>
    <t>Weronika</t>
  </si>
  <si>
    <t>Szymańska</t>
  </si>
  <si>
    <t>Artyszuk</t>
  </si>
  <si>
    <t>Gruchacz</t>
  </si>
  <si>
    <t>Bonacchi</t>
  </si>
  <si>
    <t>Silvia</t>
  </si>
  <si>
    <t>Natalia</t>
  </si>
  <si>
    <t>K18</t>
  </si>
  <si>
    <t>Karczewska</t>
  </si>
  <si>
    <t>Grabowski</t>
  </si>
  <si>
    <t>Brzozowski</t>
  </si>
  <si>
    <t>Trykozko</t>
  </si>
  <si>
    <t>Mystkowski</t>
  </si>
  <si>
    <t>Gozdecki</t>
  </si>
  <si>
    <t>Pękala</t>
  </si>
  <si>
    <t>WPionie.pl</t>
  </si>
  <si>
    <t>Nartowski</t>
  </si>
  <si>
    <t>Karp</t>
  </si>
  <si>
    <t>Piłkowski</t>
  </si>
  <si>
    <t>Sieradzki</t>
  </si>
  <si>
    <t>Górnicka - Antonowicz</t>
  </si>
  <si>
    <t>Wołek</t>
  </si>
  <si>
    <t>Kałuzny</t>
  </si>
  <si>
    <t>Modest</t>
  </si>
  <si>
    <t>Dymus</t>
  </si>
  <si>
    <t>Speleo Salomon</t>
  </si>
  <si>
    <t>Setnikowski</t>
  </si>
  <si>
    <t>Rygier</t>
  </si>
  <si>
    <t>Gryziński</t>
  </si>
  <si>
    <t>Rożnowski</t>
  </si>
  <si>
    <t>Majewski</t>
  </si>
  <si>
    <t>Żmuda</t>
  </si>
  <si>
    <t>VII ZIMOWE BIEGI GÓRSKIE</t>
  </si>
  <si>
    <t>KLASYFIKACJA GENERALNA</t>
  </si>
  <si>
    <t xml:space="preserve">TRASA 10000 m </t>
  </si>
  <si>
    <t>KLASYFIKACJA W KATEGORIACH WIEKOWYCH</t>
  </si>
  <si>
    <t>K21-1</t>
  </si>
  <si>
    <t>K21-2</t>
  </si>
  <si>
    <t>K21-3</t>
  </si>
  <si>
    <t>K30-1</t>
  </si>
  <si>
    <t>K30-2</t>
  </si>
  <si>
    <t>K30-3</t>
  </si>
  <si>
    <t>K35-1</t>
  </si>
  <si>
    <t>K35-2</t>
  </si>
  <si>
    <t>K35-3</t>
  </si>
  <si>
    <t>K35-4</t>
  </si>
  <si>
    <t>K35-5</t>
  </si>
  <si>
    <t>K40-1</t>
  </si>
  <si>
    <t>K40-2</t>
  </si>
  <si>
    <t>K40-3</t>
  </si>
  <si>
    <t>K40-4</t>
  </si>
  <si>
    <t>K40-5</t>
  </si>
  <si>
    <t>K40-6</t>
  </si>
  <si>
    <t>K40-7</t>
  </si>
  <si>
    <t>K40-8</t>
  </si>
  <si>
    <t>K45-1</t>
  </si>
  <si>
    <t>K45-2</t>
  </si>
  <si>
    <t>K50-1</t>
  </si>
  <si>
    <t>K55-1</t>
  </si>
  <si>
    <t>K55-2</t>
  </si>
  <si>
    <t>M18-1</t>
  </si>
  <si>
    <t>M18-2</t>
  </si>
  <si>
    <t>M20-1</t>
  </si>
  <si>
    <t>M21-1</t>
  </si>
  <si>
    <t>M21-2</t>
  </si>
  <si>
    <t>M21-3</t>
  </si>
  <si>
    <t>M21-4</t>
  </si>
  <si>
    <t>M21-5</t>
  </si>
  <si>
    <t>M21-6</t>
  </si>
  <si>
    <t>M21-7</t>
  </si>
  <si>
    <t>M21-8</t>
  </si>
  <si>
    <t>M21-9</t>
  </si>
  <si>
    <t>M21-10</t>
  </si>
  <si>
    <t>M21-11</t>
  </si>
  <si>
    <t>M21-12</t>
  </si>
  <si>
    <t>M21-13</t>
  </si>
  <si>
    <t>M21-14</t>
  </si>
  <si>
    <t>M21-15</t>
  </si>
  <si>
    <t>M21-16</t>
  </si>
  <si>
    <t>M30-1</t>
  </si>
  <si>
    <t>M30-2</t>
  </si>
  <si>
    <t>M30-3</t>
  </si>
  <si>
    <t>M30-4</t>
  </si>
  <si>
    <t>M30-5</t>
  </si>
  <si>
    <t>M30-6</t>
  </si>
  <si>
    <t>M30-7</t>
  </si>
  <si>
    <t>M30-8</t>
  </si>
  <si>
    <t>M30-9</t>
  </si>
  <si>
    <t>M30-10</t>
  </si>
  <si>
    <t>M30-11</t>
  </si>
  <si>
    <t>M30-12</t>
  </si>
  <si>
    <t>M30-13</t>
  </si>
  <si>
    <t>M30-14</t>
  </si>
  <si>
    <t>M30-15</t>
  </si>
  <si>
    <t>M30-16</t>
  </si>
  <si>
    <t>M30-17</t>
  </si>
  <si>
    <t>M30-18</t>
  </si>
  <si>
    <t>M30-19</t>
  </si>
  <si>
    <t>M30-20</t>
  </si>
  <si>
    <t>M30-21</t>
  </si>
  <si>
    <t>M30-22</t>
  </si>
  <si>
    <t>M30-23</t>
  </si>
  <si>
    <t>M35-1</t>
  </si>
  <si>
    <t>M35-2</t>
  </si>
  <si>
    <t>M35-3</t>
  </si>
  <si>
    <t>M35-4</t>
  </si>
  <si>
    <t>M35-5</t>
  </si>
  <si>
    <t>M35-6</t>
  </si>
  <si>
    <t>M35-7</t>
  </si>
  <si>
    <t>M35-8</t>
  </si>
  <si>
    <t>M35-9</t>
  </si>
  <si>
    <t>M35-10</t>
  </si>
  <si>
    <t>M35-11</t>
  </si>
  <si>
    <t>M35-12</t>
  </si>
  <si>
    <t>M35-13</t>
  </si>
  <si>
    <t>M35-14</t>
  </si>
  <si>
    <t>M35-15</t>
  </si>
  <si>
    <t>M35-16</t>
  </si>
  <si>
    <t>M35-17</t>
  </si>
  <si>
    <t>M35-18</t>
  </si>
  <si>
    <t>M35-19</t>
  </si>
  <si>
    <t>M35-20</t>
  </si>
  <si>
    <t>M35-21</t>
  </si>
  <si>
    <t>M35-22</t>
  </si>
  <si>
    <t>M35-23</t>
  </si>
  <si>
    <t>M35-24</t>
  </si>
  <si>
    <t>M35-25</t>
  </si>
  <si>
    <t>M35-26</t>
  </si>
  <si>
    <t>M35-27</t>
  </si>
  <si>
    <t>M35-28</t>
  </si>
  <si>
    <t>M40-1</t>
  </si>
  <si>
    <t>M40-2</t>
  </si>
  <si>
    <t>M40-3</t>
  </si>
  <si>
    <t>M40-4</t>
  </si>
  <si>
    <t>M40-5</t>
  </si>
  <si>
    <t>M40-6</t>
  </si>
  <si>
    <t>M40-7</t>
  </si>
  <si>
    <t>M40-8</t>
  </si>
  <si>
    <t>M40-9</t>
  </si>
  <si>
    <t>M40-10</t>
  </si>
  <si>
    <t>M40-11</t>
  </si>
  <si>
    <t>M40-12</t>
  </si>
  <si>
    <t>M40-13</t>
  </si>
  <si>
    <t>M40-14</t>
  </si>
  <si>
    <t>M40-15</t>
  </si>
  <si>
    <t>M40-16</t>
  </si>
  <si>
    <t>M40-17</t>
  </si>
  <si>
    <t>M40-18</t>
  </si>
  <si>
    <t>M40-19</t>
  </si>
  <si>
    <t>M40-20</t>
  </si>
  <si>
    <t>M40-21</t>
  </si>
  <si>
    <t>M40-22</t>
  </si>
  <si>
    <t>M40-23</t>
  </si>
  <si>
    <t>M40-24</t>
  </si>
  <si>
    <t>M40-25</t>
  </si>
  <si>
    <t>M40-26</t>
  </si>
  <si>
    <t>M45-1</t>
  </si>
  <si>
    <t>M45-2</t>
  </si>
  <si>
    <t>M45-3</t>
  </si>
  <si>
    <t>M45-4</t>
  </si>
  <si>
    <t>M45-5</t>
  </si>
  <si>
    <t>M45-6</t>
  </si>
  <si>
    <t>M45-7</t>
  </si>
  <si>
    <t>M45-8</t>
  </si>
  <si>
    <t>M45-9</t>
  </si>
  <si>
    <t>M45-10</t>
  </si>
  <si>
    <t>M45-11</t>
  </si>
  <si>
    <t>M45-12</t>
  </si>
  <si>
    <t>M45-13</t>
  </si>
  <si>
    <t>M45-14</t>
  </si>
  <si>
    <t>M45-15</t>
  </si>
  <si>
    <t>M50-1</t>
  </si>
  <si>
    <t>M50-2</t>
  </si>
  <si>
    <t>M50-3</t>
  </si>
  <si>
    <t>M50-4</t>
  </si>
  <si>
    <t>M50-5</t>
  </si>
  <si>
    <t>M50-6</t>
  </si>
  <si>
    <t>M50-7</t>
  </si>
  <si>
    <t>M50-8</t>
  </si>
  <si>
    <t>M50-9</t>
  </si>
  <si>
    <t>M50-10</t>
  </si>
  <si>
    <t>M50-11</t>
  </si>
  <si>
    <t>M50-12</t>
  </si>
  <si>
    <t>M50-13</t>
  </si>
  <si>
    <t>M50-14</t>
  </si>
  <si>
    <t>M50-15</t>
  </si>
  <si>
    <t>M50-16</t>
  </si>
  <si>
    <t>M55-1</t>
  </si>
  <si>
    <t>M55-2</t>
  </si>
  <si>
    <t>M55-3</t>
  </si>
  <si>
    <t>M55-4</t>
  </si>
  <si>
    <t>M55-5</t>
  </si>
  <si>
    <t>M55-6</t>
  </si>
  <si>
    <t>M55-7</t>
  </si>
  <si>
    <t>M55-8</t>
  </si>
  <si>
    <t>M55-9</t>
  </si>
  <si>
    <t>M55-10</t>
  </si>
  <si>
    <t>M55-11</t>
  </si>
  <si>
    <t>M60-1</t>
  </si>
  <si>
    <t>M60-2</t>
  </si>
  <si>
    <t>M60-3</t>
  </si>
  <si>
    <t>M60-4</t>
  </si>
  <si>
    <t>M60-5</t>
  </si>
  <si>
    <t>M60-6</t>
  </si>
  <si>
    <t>M60-7</t>
  </si>
  <si>
    <t>M60-8</t>
  </si>
  <si>
    <t xml:space="preserve">TRASA 6666 m </t>
  </si>
  <si>
    <t xml:space="preserve">TRASA 3333 m </t>
  </si>
  <si>
    <t>Łuksza</t>
  </si>
  <si>
    <t>Wiesław</t>
  </si>
  <si>
    <t>M65</t>
  </si>
  <si>
    <t>Forumzdrowia.pl</t>
  </si>
  <si>
    <t>Włoczewski</t>
  </si>
  <si>
    <t>M12</t>
  </si>
  <si>
    <t>Żurek</t>
  </si>
  <si>
    <t>Katarzyna</t>
  </si>
  <si>
    <t>WKB META Lubliniec</t>
  </si>
  <si>
    <t>Gliński</t>
  </si>
  <si>
    <t>Szymborski</t>
  </si>
  <si>
    <t>PIMAR Legionowo</t>
  </si>
  <si>
    <t>Kępczyński</t>
  </si>
  <si>
    <t>Ożarów Maz.</t>
  </si>
  <si>
    <t>Bartkowiak</t>
  </si>
  <si>
    <t>GIBnO</t>
  </si>
  <si>
    <t>Szota</t>
  </si>
  <si>
    <t>Góra Kalwaria</t>
  </si>
  <si>
    <t>Gaweł</t>
  </si>
  <si>
    <t>Duda</t>
  </si>
  <si>
    <t>M16</t>
  </si>
  <si>
    <t>Kielczyk</t>
  </si>
  <si>
    <t>Fryderyk</t>
  </si>
  <si>
    <t xml:space="preserve">funexsports </t>
  </si>
  <si>
    <t>Kupczyk</t>
  </si>
  <si>
    <t>K14</t>
  </si>
  <si>
    <t>Kwiatkowski</t>
  </si>
  <si>
    <t>Grunik</t>
  </si>
  <si>
    <t>Górka</t>
  </si>
  <si>
    <t>Deck</t>
  </si>
  <si>
    <t>Krystyna</t>
  </si>
  <si>
    <t>K60</t>
  </si>
  <si>
    <t>Noworyta</t>
  </si>
  <si>
    <t>Warszawa Stegny</t>
  </si>
  <si>
    <t>Glińska</t>
  </si>
  <si>
    <t>Bartnikowska</t>
  </si>
  <si>
    <t>Wysocki</t>
  </si>
  <si>
    <t>Stanisław</t>
  </si>
  <si>
    <t>M80</t>
  </si>
  <si>
    <t>Miłek</t>
  </si>
  <si>
    <t xml:space="preserve">Wieczorek </t>
  </si>
  <si>
    <t>M14</t>
  </si>
  <si>
    <t>Wołowczyk</t>
  </si>
  <si>
    <t>Mossakowski</t>
  </si>
  <si>
    <t>Olpińska</t>
  </si>
  <si>
    <t>K12</t>
  </si>
  <si>
    <t>Michalak</t>
  </si>
  <si>
    <t>Dawid</t>
  </si>
  <si>
    <t>Olpiński</t>
  </si>
  <si>
    <t>Smogór</t>
  </si>
  <si>
    <t>Olga</t>
  </si>
  <si>
    <t>Zielczyńska</t>
  </si>
  <si>
    <t>Helena</t>
  </si>
  <si>
    <t>A-TO-MY</t>
  </si>
  <si>
    <t>Zielczyński</t>
  </si>
  <si>
    <t>Mieczysław</t>
  </si>
  <si>
    <t>Filaber</t>
  </si>
  <si>
    <t>Królak</t>
  </si>
  <si>
    <t>Werszawa</t>
  </si>
  <si>
    <t>Mariola</t>
  </si>
  <si>
    <t>Parzewski</t>
  </si>
  <si>
    <t>Kabulski</t>
  </si>
  <si>
    <t>ZSEG Otwock</t>
  </si>
  <si>
    <t>Olkowicz</t>
  </si>
  <si>
    <t>PUIKS Młode Orły Nowy Dwór Maz.</t>
  </si>
  <si>
    <t>Żebrowski</t>
  </si>
  <si>
    <t>Drągowska</t>
  </si>
  <si>
    <t>Maria</t>
  </si>
  <si>
    <t>K16</t>
  </si>
  <si>
    <t>Pęsiek</t>
  </si>
  <si>
    <t>Brańska-Dobrowolska</t>
  </si>
  <si>
    <t>Łacheta</t>
  </si>
  <si>
    <t>Hubert</t>
  </si>
  <si>
    <t>Stawicka</t>
  </si>
  <si>
    <t>Jadwiga</t>
  </si>
  <si>
    <t>Hądzlik</t>
  </si>
  <si>
    <t>Antoni</t>
  </si>
  <si>
    <t>Franciszek</t>
  </si>
  <si>
    <t>Marcinkowski</t>
  </si>
  <si>
    <t>COAS</t>
  </si>
  <si>
    <t>Zuzanna</t>
  </si>
  <si>
    <t>Moszkowicz</t>
  </si>
  <si>
    <t>Eugeniusz</t>
  </si>
  <si>
    <t>ABCKondycja Las Kabacki</t>
  </si>
  <si>
    <t>Suchocki</t>
  </si>
  <si>
    <t>Bartosiak</t>
  </si>
  <si>
    <t>Ignacy</t>
  </si>
  <si>
    <t>Odolecki</t>
  </si>
  <si>
    <t>Dudek</t>
  </si>
  <si>
    <t>Fido</t>
  </si>
  <si>
    <t>K14-1</t>
  </si>
  <si>
    <t>K12-1</t>
  </si>
  <si>
    <t>K14-2</t>
  </si>
  <si>
    <t>K60-1</t>
  </si>
  <si>
    <t>K80-1</t>
  </si>
  <si>
    <t>M12-1</t>
  </si>
  <si>
    <t>M12-2</t>
  </si>
  <si>
    <t>M12-3</t>
  </si>
  <si>
    <t>M12-4</t>
  </si>
  <si>
    <t>M12-5</t>
  </si>
  <si>
    <t>M12-6</t>
  </si>
  <si>
    <t>M12-7</t>
  </si>
  <si>
    <t>M12-8</t>
  </si>
  <si>
    <t>M14-1</t>
  </si>
  <si>
    <t>M16-1</t>
  </si>
  <si>
    <t>M16-2</t>
  </si>
  <si>
    <t>M16-3</t>
  </si>
  <si>
    <t>M20-2</t>
  </si>
  <si>
    <t>M20-3</t>
  </si>
  <si>
    <t>M65-1</t>
  </si>
  <si>
    <t>M65-2</t>
  </si>
  <si>
    <t>M70-1</t>
  </si>
  <si>
    <t>M80-1</t>
  </si>
  <si>
    <t>Falenica</t>
  </si>
  <si>
    <t>Białecki</t>
  </si>
  <si>
    <t>Bartnik</t>
  </si>
  <si>
    <t>Andrzejewski</t>
  </si>
  <si>
    <t>Rosłan</t>
  </si>
  <si>
    <t>Akademia</t>
  </si>
  <si>
    <t>Obrony Narodowej</t>
  </si>
  <si>
    <t>Szymczak</t>
  </si>
  <si>
    <t>KB Wars Warszawa</t>
  </si>
  <si>
    <t xml:space="preserve">AUTOMEX Warszawa </t>
  </si>
  <si>
    <t>Saper Kazuń</t>
  </si>
  <si>
    <t>Zwoliński</t>
  </si>
  <si>
    <t>Kornatowski</t>
  </si>
  <si>
    <t>Wardecka</t>
  </si>
  <si>
    <t>Dorota</t>
  </si>
  <si>
    <t>Sakowska</t>
  </si>
  <si>
    <t>Aneta</t>
  </si>
  <si>
    <t>Szarska</t>
  </si>
  <si>
    <t>Troniarz</t>
  </si>
  <si>
    <t>Janowski</t>
  </si>
  <si>
    <t>Kwiatkowska</t>
  </si>
  <si>
    <t>Igor</t>
  </si>
  <si>
    <t>Garbuliński</t>
  </si>
  <si>
    <t>Emanuel</t>
  </si>
  <si>
    <t>Kubicka</t>
  </si>
  <si>
    <t>Kowalski</t>
  </si>
  <si>
    <t>Świrski</t>
  </si>
  <si>
    <t>Płachecki</t>
  </si>
  <si>
    <t>Kosieradzki</t>
  </si>
  <si>
    <t>KSS Ekonomik Siedlce</t>
  </si>
  <si>
    <t>Sypuła</t>
  </si>
  <si>
    <t>Madetko</t>
  </si>
  <si>
    <t>Scheffs</t>
  </si>
  <si>
    <t>Waldemar</t>
  </si>
  <si>
    <t>Wołejszo</t>
  </si>
  <si>
    <t>Dominika</t>
  </si>
  <si>
    <t>Wasilewski</t>
  </si>
  <si>
    <t>Jakubiuk</t>
  </si>
  <si>
    <t>ZALICZONE 2 BIEGI</t>
  </si>
  <si>
    <t>K18-1</t>
  </si>
  <si>
    <t>K18-2</t>
  </si>
  <si>
    <t>K20-1</t>
  </si>
  <si>
    <t>M75-1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</si>
</sst>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Czcionka tekstu podstawowego"/>
      <family val="2"/>
    </font>
    <font>
      <b/>
      <sz val="10"/>
      <color rgb="FFFF0000"/>
      <name val="Arial"/>
      <family val="2"/>
    </font>
    <font>
      <b/>
      <sz val="10"/>
      <color theme="1"/>
      <name val="Czcionka tekstu podstawowego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21" fontId="2" fillId="0" borderId="0" xfId="52" applyNumberFormat="1" applyFont="1" applyBorder="1" applyAlignment="1">
      <alignment horizontal="center"/>
      <protection/>
    </xf>
    <xf numFmtId="0" fontId="2" fillId="0" borderId="0" xfId="58" applyFont="1" applyFill="1" applyBorder="1" applyAlignment="1">
      <alignment horizontal="lef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21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21" fontId="3" fillId="0" borderId="0" xfId="52" applyNumberFormat="1" applyFont="1" applyBorder="1" applyAlignment="1">
      <alignment horizontal="left"/>
      <protection/>
    </xf>
    <xf numFmtId="46" fontId="0" fillId="0" borderId="0" xfId="0" applyNumberFormat="1" applyAlignment="1">
      <alignment/>
    </xf>
    <xf numFmtId="21" fontId="4" fillId="0" borderId="0" xfId="52" applyNumberFormat="1" applyFont="1" applyBorder="1" applyAlignment="1">
      <alignment horizontal="center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2" fillId="0" borderId="0" xfId="58" applyFont="1" applyFill="1" applyBorder="1" applyAlignment="1">
      <alignment horizontal="center"/>
      <protection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58" applyBorder="1">
      <alignment/>
      <protection/>
    </xf>
    <xf numFmtId="0" fontId="2" fillId="0" borderId="0" xfId="58" applyFill="1" applyBorder="1">
      <alignment/>
      <protection/>
    </xf>
    <xf numFmtId="0" fontId="2" fillId="0" borderId="0" xfId="59" applyFont="1" applyFill="1" applyBorder="1" applyAlignment="1">
      <alignment horizontal="left"/>
      <protection/>
    </xf>
    <xf numFmtId="0" fontId="2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53" applyFont="1">
      <alignment/>
      <protection/>
    </xf>
    <xf numFmtId="0" fontId="51" fillId="0" borderId="0" xfId="0" applyFont="1" applyAlignment="1">
      <alignment horizontal="center"/>
    </xf>
    <xf numFmtId="1" fontId="2" fillId="0" borderId="0" xfId="58" applyNumberFormat="1" applyFont="1" applyBorder="1" applyAlignment="1">
      <alignment horizontal="left"/>
      <protection/>
    </xf>
    <xf numFmtId="0" fontId="37" fillId="0" borderId="0" xfId="44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2" fillId="0" borderId="0" xfId="54" applyFont="1" applyFill="1" applyAlignment="1">
      <alignment horizontal="center"/>
      <protection/>
    </xf>
    <xf numFmtId="0" fontId="2" fillId="0" borderId="0" xfId="61" applyFont="1" applyBorder="1">
      <alignment/>
      <protection/>
    </xf>
    <xf numFmtId="0" fontId="2" fillId="0" borderId="0" xfId="52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21" fontId="50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21" fontId="53" fillId="0" borderId="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1" fontId="50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21" fontId="8" fillId="0" borderId="0" xfId="52" applyNumberFormat="1" applyFont="1" applyBorder="1" applyAlignment="1">
      <alignment horizontal="center"/>
      <protection/>
    </xf>
    <xf numFmtId="0" fontId="55" fillId="0" borderId="0" xfId="44" applyFont="1" applyFill="1" applyBorder="1" applyAlignment="1" applyProtection="1">
      <alignment/>
      <protection/>
    </xf>
    <xf numFmtId="0" fontId="3" fillId="0" borderId="0" xfId="58" applyFont="1" applyBorder="1" applyAlignment="1">
      <alignment horizontal="center"/>
      <protection/>
    </xf>
    <xf numFmtId="21" fontId="56" fillId="0" borderId="0" xfId="52" applyNumberFormat="1" applyFont="1" applyBorder="1" applyAlignment="1">
      <alignment horizont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3" fillId="0" borderId="0" xfId="58" applyFont="1" applyBorder="1">
      <alignment/>
      <protection/>
    </xf>
    <xf numFmtId="0" fontId="57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Fill="1" applyBorder="1">
      <alignment/>
      <protection/>
    </xf>
    <xf numFmtId="0" fontId="57" fillId="0" borderId="0" xfId="0" applyFont="1" applyAlignment="1">
      <alignment horizontal="left"/>
    </xf>
    <xf numFmtId="0" fontId="3" fillId="0" borderId="0" xfId="52" applyFont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2" fillId="0" borderId="0" xfId="59" applyFont="1" applyBorder="1">
      <alignment/>
      <protection/>
    </xf>
    <xf numFmtId="0" fontId="2" fillId="0" borderId="0" xfId="56" applyFont="1" applyFill="1">
      <alignment/>
      <protection/>
    </xf>
    <xf numFmtId="21" fontId="2" fillId="0" borderId="0" xfId="52" applyNumberFormat="1" applyFont="1" applyBorder="1" applyAlignment="1">
      <alignment horizontal="left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Border="1">
      <alignment/>
      <protection/>
    </xf>
    <xf numFmtId="0" fontId="2" fillId="0" borderId="0" xfId="61" applyFont="1" applyFill="1" applyBorder="1">
      <alignment/>
      <protection/>
    </xf>
    <xf numFmtId="21" fontId="4" fillId="0" borderId="0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0" xfId="5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left"/>
      <protection/>
    </xf>
    <xf numFmtId="0" fontId="2" fillId="0" borderId="0" xfId="57" applyFont="1" applyFill="1" applyAlignment="1">
      <alignment horizontal="left"/>
      <protection/>
    </xf>
    <xf numFmtId="0" fontId="50" fillId="0" borderId="10" xfId="0" applyFont="1" applyBorder="1" applyAlignment="1">
      <alignment/>
    </xf>
    <xf numFmtId="0" fontId="3" fillId="0" borderId="0" xfId="56" applyFont="1" applyAlignment="1">
      <alignment horizontal="center"/>
      <protection/>
    </xf>
    <xf numFmtId="0" fontId="3" fillId="0" borderId="0" xfId="6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61" applyFont="1" applyBorder="1">
      <alignment/>
      <protection/>
    </xf>
    <xf numFmtId="0" fontId="3" fillId="0" borderId="0" xfId="59" applyFont="1" applyFill="1" applyBorder="1">
      <alignment/>
      <protection/>
    </xf>
    <xf numFmtId="0" fontId="3" fillId="0" borderId="0" xfId="56" applyFont="1" applyFill="1">
      <alignment/>
      <protection/>
    </xf>
    <xf numFmtId="0" fontId="45" fillId="0" borderId="0" xfId="0" applyNumberFormat="1" applyFont="1" applyAlignment="1">
      <alignment/>
    </xf>
    <xf numFmtId="0" fontId="3" fillId="0" borderId="0" xfId="59" applyFont="1" applyFill="1" applyBorder="1" applyAlignment="1">
      <alignment horizontal="left"/>
      <protection/>
    </xf>
    <xf numFmtId="0" fontId="3" fillId="0" borderId="0" xfId="57" applyFont="1" applyFill="1" applyAlignment="1">
      <alignment horizontal="center"/>
      <protection/>
    </xf>
    <xf numFmtId="0" fontId="58" fillId="0" borderId="0" xfId="0" applyFont="1" applyAlignment="1">
      <alignment/>
    </xf>
    <xf numFmtId="0" fontId="9" fillId="0" borderId="0" xfId="0" applyFont="1" applyAlignment="1">
      <alignment horizontal="center"/>
    </xf>
    <xf numFmtId="46" fontId="2" fillId="0" borderId="0" xfId="58" applyNumberForma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60" applyFont="1" applyBorder="1" applyAlignment="1">
      <alignment horizontal="left"/>
      <protection/>
    </xf>
    <xf numFmtId="0" fontId="45" fillId="0" borderId="0" xfId="0" applyFont="1" applyAlignment="1">
      <alignment/>
    </xf>
    <xf numFmtId="0" fontId="51" fillId="0" borderId="0" xfId="0" applyNumberFormat="1" applyFont="1" applyAlignment="1">
      <alignment/>
    </xf>
    <xf numFmtId="0" fontId="3" fillId="0" borderId="0" xfId="59" applyFont="1" applyBorder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21" fontId="9" fillId="0" borderId="0" xfId="52" applyNumberFormat="1" applyFont="1" applyBorder="1" applyAlignment="1">
      <alignment horizontal="center"/>
      <protection/>
    </xf>
    <xf numFmtId="0" fontId="3" fillId="0" borderId="0" xfId="52" applyFont="1" applyFill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57" fillId="0" borderId="0" xfId="0" applyFont="1" applyAlignment="1">
      <alignment/>
    </xf>
    <xf numFmtId="46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46" fontId="45" fillId="0" borderId="0" xfId="0" applyNumberFormat="1" applyFont="1" applyAlignment="1">
      <alignment horizontal="center"/>
    </xf>
    <xf numFmtId="0" fontId="6" fillId="0" borderId="0" xfId="52" applyFont="1" applyBorder="1" applyAlignment="1">
      <alignment horizontal="center"/>
      <protection/>
    </xf>
    <xf numFmtId="46" fontId="6" fillId="0" borderId="0" xfId="58" applyNumberFormat="1" applyFont="1" applyBorder="1" applyAlignment="1">
      <alignment horizontal="center"/>
      <protection/>
    </xf>
    <xf numFmtId="46" fontId="8" fillId="0" borderId="0" xfId="58" applyNumberFormat="1" applyFont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4" xfId="53"/>
    <cellStyle name="Normalny 3" xfId="54"/>
    <cellStyle name="Normalny 5" xfId="55"/>
    <cellStyle name="Normalny 6" xfId="56"/>
    <cellStyle name="Normalny 8" xfId="57"/>
    <cellStyle name="Normalny_wyniki16_04 2" xfId="58"/>
    <cellStyle name="Normalny_wyniki16_04 3" xfId="59"/>
    <cellStyle name="Normalny_wyniki16_04 5" xfId="60"/>
    <cellStyle name="Normalny_wyniki16_04 6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t-bema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t-bema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tabSelected="1" zoomScalePageLayoutView="0" workbookViewId="0" topLeftCell="A4">
      <selection activeCell="A4" sqref="A4"/>
    </sheetView>
  </sheetViews>
  <sheetFormatPr defaultColWidth="8.796875" defaultRowHeight="14.25"/>
  <cols>
    <col min="2" max="2" width="9" style="85" customWidth="1"/>
    <col min="8" max="8" width="1.8984375" style="0" customWidth="1"/>
    <col min="9" max="9" width="16.5" style="0" customWidth="1"/>
  </cols>
  <sheetData>
    <row r="1" spans="4:8" ht="15">
      <c r="D1" s="108"/>
      <c r="E1" s="108" t="s">
        <v>412</v>
      </c>
      <c r="F1" s="108"/>
      <c r="G1" s="108"/>
      <c r="H1" s="108"/>
    </row>
    <row r="2" spans="4:8" ht="15">
      <c r="D2" s="108"/>
      <c r="E2" s="108"/>
      <c r="F2" s="108"/>
      <c r="G2" s="108"/>
      <c r="H2" s="108"/>
    </row>
    <row r="3" spans="4:8" ht="15">
      <c r="D3" s="108"/>
      <c r="E3" s="108" t="s">
        <v>414</v>
      </c>
      <c r="F3" s="108"/>
      <c r="G3" s="108"/>
      <c r="H3" s="108"/>
    </row>
    <row r="4" spans="4:8" ht="15">
      <c r="D4" s="108"/>
      <c r="E4" s="108"/>
      <c r="F4" s="108"/>
      <c r="G4" s="108"/>
      <c r="H4" s="108"/>
    </row>
    <row r="5" spans="4:8" ht="15">
      <c r="D5" s="108"/>
      <c r="E5" s="108" t="s">
        <v>413</v>
      </c>
      <c r="F5" s="108"/>
      <c r="G5" s="108"/>
      <c r="H5" s="108"/>
    </row>
    <row r="7" spans="2:16" ht="14.25">
      <c r="B7" s="15" t="s">
        <v>5</v>
      </c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2"/>
      <c r="I7" s="16" t="s">
        <v>6</v>
      </c>
      <c r="J7" s="16" t="s">
        <v>7</v>
      </c>
      <c r="K7" s="14" t="s">
        <v>8</v>
      </c>
      <c r="L7" s="16" t="s">
        <v>9</v>
      </c>
      <c r="N7" s="6"/>
      <c r="O7" s="14" t="s">
        <v>10</v>
      </c>
      <c r="P7" s="7"/>
    </row>
    <row r="8" spans="1:16" ht="15.75">
      <c r="A8" s="48" t="s">
        <v>311</v>
      </c>
      <c r="C8" s="11"/>
      <c r="D8" s="12"/>
      <c r="E8" s="12"/>
      <c r="F8" s="11"/>
      <c r="G8" s="11"/>
      <c r="H8" s="2"/>
      <c r="I8" s="16"/>
      <c r="J8" s="16"/>
      <c r="K8" s="14"/>
      <c r="L8" s="16"/>
      <c r="M8" s="14"/>
      <c r="N8" s="6"/>
      <c r="O8" s="4"/>
      <c r="P8" s="7"/>
    </row>
    <row r="9" spans="1:16" ht="14.25">
      <c r="A9" s="5">
        <v>1</v>
      </c>
      <c r="B9" s="117">
        <f>SUM(C9:G9)</f>
        <v>0.09950231481481482</v>
      </c>
      <c r="C9" s="2">
        <v>0.03262731481481482</v>
      </c>
      <c r="D9" s="36"/>
      <c r="E9" s="2">
        <v>0.03606481481481481</v>
      </c>
      <c r="F9" s="2">
        <v>0.030810185185185187</v>
      </c>
      <c r="H9" s="2"/>
      <c r="I9" s="24" t="s">
        <v>263</v>
      </c>
      <c r="J9" s="4" t="s">
        <v>74</v>
      </c>
      <c r="K9" s="5">
        <v>1979</v>
      </c>
      <c r="L9" s="20" t="s">
        <v>36</v>
      </c>
      <c r="O9" s="4" t="s">
        <v>75</v>
      </c>
      <c r="P9" s="7">
        <f aca="true" t="shared" si="0" ref="P9:P33">SUM((IF(C9&gt;0,1,0)+(IF(D9&gt;0,1,0)+(IF(E9&gt;0,1,0)+(IF(F9&gt;0,1,0)+(IF(G9&gt;0,1,0)))))))</f>
        <v>3</v>
      </c>
    </row>
    <row r="10" spans="1:16" ht="14.25">
      <c r="A10" s="5">
        <v>2</v>
      </c>
      <c r="B10" s="117">
        <f>SUM(C10,F10:G10)</f>
        <v>0.10614583333333333</v>
      </c>
      <c r="C10" s="2">
        <v>0.03685185185185185</v>
      </c>
      <c r="D10" s="47">
        <v>0.03974537037037037</v>
      </c>
      <c r="E10" s="47">
        <v>0.03962962962962963</v>
      </c>
      <c r="F10" s="2">
        <v>0.03453703703703704</v>
      </c>
      <c r="G10" s="2">
        <v>0.034756944444444444</v>
      </c>
      <c r="H10" s="2"/>
      <c r="I10" s="24" t="s">
        <v>126</v>
      </c>
      <c r="J10" s="4" t="s">
        <v>127</v>
      </c>
      <c r="K10" s="5">
        <v>1975</v>
      </c>
      <c r="L10" s="6" t="s">
        <v>128</v>
      </c>
      <c r="O10" s="4" t="s">
        <v>129</v>
      </c>
      <c r="P10" s="7">
        <f t="shared" si="0"/>
        <v>5</v>
      </c>
    </row>
    <row r="11" spans="1:16" ht="14.25">
      <c r="A11" s="5">
        <v>3</v>
      </c>
      <c r="B11" s="117">
        <f>SUM(C11,F11:G11)</f>
        <v>0.10689814814814813</v>
      </c>
      <c r="C11" s="2">
        <v>0.03657407407407407</v>
      </c>
      <c r="D11" s="2"/>
      <c r="E11" s="47">
        <v>0.043993055555555556</v>
      </c>
      <c r="F11" s="2">
        <v>0.03534722222222222</v>
      </c>
      <c r="G11" s="2">
        <v>0.03497685185185185</v>
      </c>
      <c r="H11" s="2"/>
      <c r="I11" s="24" t="s">
        <v>237</v>
      </c>
      <c r="J11" s="4" t="s">
        <v>238</v>
      </c>
      <c r="K11" s="5">
        <v>1979</v>
      </c>
      <c r="L11" s="22" t="s">
        <v>21</v>
      </c>
      <c r="O11" s="4" t="s">
        <v>75</v>
      </c>
      <c r="P11" s="7">
        <f t="shared" si="0"/>
        <v>4</v>
      </c>
    </row>
    <row r="12" spans="1:16" ht="14.25">
      <c r="A12" s="5">
        <v>4</v>
      </c>
      <c r="B12" s="117">
        <f>SUM(C12,F12:G12)</f>
        <v>0.1118287037037037</v>
      </c>
      <c r="C12" s="2">
        <v>0.036724537037037035</v>
      </c>
      <c r="D12" s="47">
        <v>0.041527777777777775</v>
      </c>
      <c r="E12" s="47">
        <v>0.044988425925925925</v>
      </c>
      <c r="F12" s="2">
        <v>0.03741898148148148</v>
      </c>
      <c r="G12" s="2">
        <v>0.03768518518518518</v>
      </c>
      <c r="H12" s="2"/>
      <c r="I12" s="3" t="s">
        <v>34</v>
      </c>
      <c r="J12" s="22" t="s">
        <v>43</v>
      </c>
      <c r="K12" s="5">
        <v>1969</v>
      </c>
      <c r="L12" s="20" t="s">
        <v>36</v>
      </c>
      <c r="M12" s="6"/>
      <c r="N12" s="6"/>
      <c r="O12" s="4" t="s">
        <v>44</v>
      </c>
      <c r="P12" s="7">
        <f t="shared" si="0"/>
        <v>5</v>
      </c>
    </row>
    <row r="13" spans="1:16" ht="14.25">
      <c r="A13" s="5">
        <v>5</v>
      </c>
      <c r="B13" s="117">
        <f>SUM(C13,F13:G13)</f>
        <v>0.1153587962962963</v>
      </c>
      <c r="C13" s="2">
        <v>0.03939814814814815</v>
      </c>
      <c r="D13" s="47">
        <v>0.04491898148148148</v>
      </c>
      <c r="E13" s="47">
        <v>0.046886574074074074</v>
      </c>
      <c r="F13" s="2">
        <v>0.03751157407407407</v>
      </c>
      <c r="G13" s="2">
        <v>0.03844907407407407</v>
      </c>
      <c r="H13" s="2"/>
      <c r="I13" s="24" t="s">
        <v>73</v>
      </c>
      <c r="J13" s="4" t="s">
        <v>74</v>
      </c>
      <c r="K13" s="5">
        <v>1976</v>
      </c>
      <c r="L13" s="20" t="s">
        <v>36</v>
      </c>
      <c r="M13" s="6"/>
      <c r="N13" s="6"/>
      <c r="O13" s="4" t="s">
        <v>75</v>
      </c>
      <c r="P13" s="7">
        <f t="shared" si="0"/>
        <v>5</v>
      </c>
    </row>
    <row r="14" spans="1:16" ht="14.25">
      <c r="A14" s="5">
        <v>6</v>
      </c>
      <c r="B14" s="117">
        <f>SUM(C14:G14)</f>
        <v>0.11976851851851852</v>
      </c>
      <c r="C14" s="2"/>
      <c r="D14" s="2">
        <v>0.04047453703703704</v>
      </c>
      <c r="E14" s="2">
        <v>0.04473379629629629</v>
      </c>
      <c r="F14" s="2">
        <v>0.03456018518518519</v>
      </c>
      <c r="G14" s="2"/>
      <c r="H14" s="2"/>
      <c r="I14" s="33" t="s">
        <v>192</v>
      </c>
      <c r="J14" s="34" t="s">
        <v>193</v>
      </c>
      <c r="K14" s="25">
        <v>1975</v>
      </c>
      <c r="L14" s="22" t="s">
        <v>59</v>
      </c>
      <c r="M14" s="6"/>
      <c r="N14" s="6"/>
      <c r="O14" s="4" t="s">
        <v>129</v>
      </c>
      <c r="P14" s="7">
        <f t="shared" si="0"/>
        <v>3</v>
      </c>
    </row>
    <row r="15" spans="1:16" ht="14.25">
      <c r="A15" s="5">
        <v>7</v>
      </c>
      <c r="B15" s="117">
        <f>SUM(C15:G15)</f>
        <v>0.12144675925925927</v>
      </c>
      <c r="C15" s="2"/>
      <c r="D15" s="2">
        <v>0.04380787037037037</v>
      </c>
      <c r="E15" s="2"/>
      <c r="F15" s="2">
        <v>0.03819444444444444</v>
      </c>
      <c r="G15" s="2">
        <v>0.03944444444444444</v>
      </c>
      <c r="H15" s="2"/>
      <c r="I15" s="3" t="s">
        <v>401</v>
      </c>
      <c r="J15" s="27" t="s">
        <v>305</v>
      </c>
      <c r="K15" s="5">
        <v>1968</v>
      </c>
      <c r="L15" s="22"/>
      <c r="O15" s="4" t="s">
        <v>44</v>
      </c>
      <c r="P15" s="7">
        <f t="shared" si="0"/>
        <v>3</v>
      </c>
    </row>
    <row r="16" spans="1:16" ht="14.25">
      <c r="A16" s="5">
        <v>8</v>
      </c>
      <c r="B16" s="117">
        <f>SUM(C16:G16)</f>
        <v>0.12277777777777776</v>
      </c>
      <c r="C16" s="2">
        <v>0.03934027777777777</v>
      </c>
      <c r="D16" s="36"/>
      <c r="E16" s="2">
        <v>0.04548611111111111</v>
      </c>
      <c r="F16" s="2">
        <v>0.03795138888888889</v>
      </c>
      <c r="G16" s="2"/>
      <c r="H16" s="2"/>
      <c r="I16" s="24" t="s">
        <v>243</v>
      </c>
      <c r="J16" s="4" t="s">
        <v>244</v>
      </c>
      <c r="K16" s="5">
        <v>1966</v>
      </c>
      <c r="L16" s="22" t="s">
        <v>59</v>
      </c>
      <c r="O16" s="4" t="s">
        <v>44</v>
      </c>
      <c r="P16" s="7">
        <f t="shared" si="0"/>
        <v>3</v>
      </c>
    </row>
    <row r="17" spans="1:16" ht="14.25">
      <c r="A17" s="5">
        <v>9</v>
      </c>
      <c r="B17" s="117">
        <f>SUM(C17,F17:G17)</f>
        <v>0.12591435185185185</v>
      </c>
      <c r="C17" s="2">
        <v>0.04383101851851851</v>
      </c>
      <c r="D17" s="47">
        <v>0.046064814814814815</v>
      </c>
      <c r="E17" s="47">
        <v>0.0496412037037037</v>
      </c>
      <c r="F17" s="2">
        <v>0.04076388888888889</v>
      </c>
      <c r="G17" s="2">
        <v>0.04131944444444444</v>
      </c>
      <c r="H17" s="2"/>
      <c r="I17" s="24" t="s">
        <v>111</v>
      </c>
      <c r="J17" s="6" t="s">
        <v>113</v>
      </c>
      <c r="K17" s="5">
        <v>1966</v>
      </c>
      <c r="L17" s="6"/>
      <c r="O17" s="4" t="s">
        <v>44</v>
      </c>
      <c r="P17" s="7">
        <f t="shared" si="0"/>
        <v>5</v>
      </c>
    </row>
    <row r="18" spans="1:16" ht="14.25">
      <c r="A18" s="5">
        <v>10</v>
      </c>
      <c r="B18" s="117">
        <f>SUM(C18:G18)</f>
        <v>0.1261574074074074</v>
      </c>
      <c r="C18" s="2">
        <v>0.04168981481481482</v>
      </c>
      <c r="D18" s="2">
        <v>0.045266203703703704</v>
      </c>
      <c r="F18" s="2">
        <v>0.03920138888888889</v>
      </c>
      <c r="H18" s="2"/>
      <c r="I18" s="24" t="s">
        <v>304</v>
      </c>
      <c r="J18" s="4" t="s">
        <v>305</v>
      </c>
      <c r="K18" s="5">
        <v>1960</v>
      </c>
      <c r="O18" s="4" t="s">
        <v>221</v>
      </c>
      <c r="P18" s="7">
        <f t="shared" si="0"/>
        <v>3</v>
      </c>
    </row>
    <row r="19" spans="1:16" ht="14.25">
      <c r="A19" s="5">
        <v>11</v>
      </c>
      <c r="B19" s="117">
        <f>SUM(C19:G19)</f>
        <v>0.12723379629629628</v>
      </c>
      <c r="C19" s="2">
        <v>0.041354166666666664</v>
      </c>
      <c r="D19" s="2">
        <v>0.04645833333333333</v>
      </c>
      <c r="G19" s="2">
        <v>0.039421296296296295</v>
      </c>
      <c r="H19" s="2"/>
      <c r="I19" s="24" t="s">
        <v>300</v>
      </c>
      <c r="J19" s="4" t="s">
        <v>301</v>
      </c>
      <c r="K19" s="5">
        <v>1967</v>
      </c>
      <c r="O19" s="4" t="s">
        <v>44</v>
      </c>
      <c r="P19" s="7">
        <f t="shared" si="0"/>
        <v>3</v>
      </c>
    </row>
    <row r="20" spans="1:16" ht="14.25">
      <c r="A20" s="5">
        <v>12</v>
      </c>
      <c r="B20" s="117">
        <f>SUM(C20:D20,G20)</f>
        <v>0.1290625</v>
      </c>
      <c r="C20" s="2">
        <v>0.043356481481481475</v>
      </c>
      <c r="D20" s="2">
        <v>0.04699074074074074</v>
      </c>
      <c r="E20" s="47">
        <v>0.04778935185185185</v>
      </c>
      <c r="G20" s="2">
        <v>0.03871527777777778</v>
      </c>
      <c r="H20" s="2"/>
      <c r="I20" s="24" t="s">
        <v>145</v>
      </c>
      <c r="J20" s="4" t="s">
        <v>146</v>
      </c>
      <c r="K20" s="5">
        <v>1983</v>
      </c>
      <c r="O20" s="4" t="s">
        <v>147</v>
      </c>
      <c r="P20" s="7">
        <f t="shared" si="0"/>
        <v>4</v>
      </c>
    </row>
    <row r="21" spans="1:16" ht="14.25">
      <c r="A21" s="5">
        <v>13</v>
      </c>
      <c r="B21" s="117">
        <f>SUM(C21:G21)</f>
        <v>0.13012731481481482</v>
      </c>
      <c r="C21" s="2">
        <v>0.04255787037037037</v>
      </c>
      <c r="D21" s="2">
        <v>0.04821759259259259</v>
      </c>
      <c r="G21" s="2">
        <v>0.03935185185185185</v>
      </c>
      <c r="H21" s="2"/>
      <c r="I21" s="24" t="s">
        <v>307</v>
      </c>
      <c r="J21" s="4" t="s">
        <v>308</v>
      </c>
      <c r="K21" s="5">
        <v>1955</v>
      </c>
      <c r="O21" s="4" t="s">
        <v>230</v>
      </c>
      <c r="P21" s="7">
        <f t="shared" si="0"/>
        <v>3</v>
      </c>
    </row>
    <row r="22" spans="1:16" ht="14.25">
      <c r="A22" s="5">
        <v>14</v>
      </c>
      <c r="B22" s="117">
        <f>SUM(C22,D22,F22)</f>
        <v>0.1304976851851852</v>
      </c>
      <c r="C22" s="2">
        <v>0.044062500000000004</v>
      </c>
      <c r="D22" s="2">
        <v>0.04730324074074074</v>
      </c>
      <c r="E22" s="47">
        <v>0.047673611111111104</v>
      </c>
      <c r="F22" s="2">
        <v>0.03913194444444445</v>
      </c>
      <c r="H22" s="2"/>
      <c r="I22" s="24" t="s">
        <v>148</v>
      </c>
      <c r="J22" s="4" t="s">
        <v>149</v>
      </c>
      <c r="K22" s="5">
        <v>1975</v>
      </c>
      <c r="O22" s="4" t="s">
        <v>129</v>
      </c>
      <c r="P22" s="7">
        <f t="shared" si="0"/>
        <v>4</v>
      </c>
    </row>
    <row r="23" spans="1:16" ht="14.25">
      <c r="A23" s="5">
        <v>15</v>
      </c>
      <c r="B23" s="117">
        <f>SUM(C23:G23)</f>
        <v>0.1308449074074074</v>
      </c>
      <c r="D23" s="2">
        <v>0.05011574074074074</v>
      </c>
      <c r="F23" s="2">
        <v>0.040671296296296296</v>
      </c>
      <c r="G23" s="2">
        <v>0.04005787037037037</v>
      </c>
      <c r="H23" s="2"/>
      <c r="I23" s="24" t="s">
        <v>364</v>
      </c>
      <c r="J23" s="4" t="s">
        <v>344</v>
      </c>
      <c r="K23" s="5">
        <v>1973</v>
      </c>
      <c r="L23" s="22" t="s">
        <v>21</v>
      </c>
      <c r="O23" s="4" t="s">
        <v>129</v>
      </c>
      <c r="P23" s="7">
        <f t="shared" si="0"/>
        <v>3</v>
      </c>
    </row>
    <row r="24" spans="1:16" ht="14.25">
      <c r="A24" s="5">
        <v>16</v>
      </c>
      <c r="B24" s="117">
        <f>SUM(C24,F24:G24)</f>
        <v>0.13245370370370368</v>
      </c>
      <c r="C24" s="2">
        <v>0.04532407407407407</v>
      </c>
      <c r="D24" s="47">
        <v>0.05087962962962963</v>
      </c>
      <c r="E24" s="47">
        <v>0.05399305555555556</v>
      </c>
      <c r="F24" s="2">
        <v>0.0433912037037037</v>
      </c>
      <c r="G24" s="2">
        <v>0.043738425925925924</v>
      </c>
      <c r="H24" s="2"/>
      <c r="I24" s="24" t="s">
        <v>124</v>
      </c>
      <c r="J24" s="4" t="s">
        <v>141</v>
      </c>
      <c r="K24" s="5">
        <v>1965</v>
      </c>
      <c r="O24" s="4" t="s">
        <v>143</v>
      </c>
      <c r="P24" s="7">
        <f t="shared" si="0"/>
        <v>5</v>
      </c>
    </row>
    <row r="25" spans="1:16" ht="14.25">
      <c r="A25" s="5">
        <v>17</v>
      </c>
      <c r="B25" s="117">
        <f>SUM(C25:G25)</f>
        <v>0.1334837962962963</v>
      </c>
      <c r="C25" s="2">
        <v>0.043819444444444446</v>
      </c>
      <c r="D25" s="2"/>
      <c r="E25" s="2">
        <v>0.0490625</v>
      </c>
      <c r="F25" s="2">
        <v>0.040601851851851854</v>
      </c>
      <c r="G25" s="2"/>
      <c r="H25" s="2"/>
      <c r="I25" s="24" t="s">
        <v>229</v>
      </c>
      <c r="J25" s="4" t="s">
        <v>74</v>
      </c>
      <c r="K25" s="5">
        <v>1951</v>
      </c>
      <c r="L25" s="20" t="s">
        <v>185</v>
      </c>
      <c r="O25" s="4" t="s">
        <v>230</v>
      </c>
      <c r="P25" s="7">
        <f t="shared" si="0"/>
        <v>3</v>
      </c>
    </row>
    <row r="26" spans="1:16" ht="14.25">
      <c r="A26" s="5">
        <v>18</v>
      </c>
      <c r="B26" s="117">
        <f>SUM(C26:G26)</f>
        <v>0.1375</v>
      </c>
      <c r="D26" s="2">
        <v>0.053078703703703704</v>
      </c>
      <c r="F26" s="2">
        <v>0.04238425925925926</v>
      </c>
      <c r="G26" s="2">
        <v>0.04203703703703704</v>
      </c>
      <c r="H26" s="2"/>
      <c r="I26" s="24" t="s">
        <v>384</v>
      </c>
      <c r="J26" s="31" t="s">
        <v>385</v>
      </c>
      <c r="K26" s="5">
        <v>1966</v>
      </c>
      <c r="L26" s="22" t="s">
        <v>13</v>
      </c>
      <c r="O26" s="4" t="s">
        <v>44</v>
      </c>
      <c r="P26" s="7">
        <f t="shared" si="0"/>
        <v>3</v>
      </c>
    </row>
    <row r="27" spans="1:16" ht="14.25">
      <c r="A27" s="5">
        <v>19</v>
      </c>
      <c r="B27" s="117">
        <f>SUM(C27:G27)</f>
        <v>0.13828703703703704</v>
      </c>
      <c r="C27" s="2"/>
      <c r="D27" s="2">
        <v>0.04844907407407408</v>
      </c>
      <c r="E27" s="2">
        <v>0.049999999999999996</v>
      </c>
      <c r="F27" s="2"/>
      <c r="G27" s="2">
        <v>0.039837962962962964</v>
      </c>
      <c r="H27" s="2"/>
      <c r="I27" s="24" t="s">
        <v>215</v>
      </c>
      <c r="J27" s="4" t="s">
        <v>216</v>
      </c>
      <c r="K27" s="25">
        <v>1970</v>
      </c>
      <c r="L27" s="22" t="s">
        <v>217</v>
      </c>
      <c r="M27" s="6"/>
      <c r="N27" s="6"/>
      <c r="O27" s="4" t="s">
        <v>44</v>
      </c>
      <c r="P27" s="7">
        <f t="shared" si="0"/>
        <v>3</v>
      </c>
    </row>
    <row r="28" spans="1:16" ht="14.25">
      <c r="A28" s="5">
        <v>20</v>
      </c>
      <c r="B28" s="117">
        <f>SUM(C28:G28)</f>
        <v>0.13833333333333334</v>
      </c>
      <c r="C28" s="2"/>
      <c r="D28" s="2"/>
      <c r="E28" s="2">
        <v>0.053217592592592594</v>
      </c>
      <c r="F28" s="2">
        <v>0.042187499999999996</v>
      </c>
      <c r="G28" s="2">
        <v>0.042928240740740746</v>
      </c>
      <c r="H28" s="2"/>
      <c r="I28" s="24" t="s">
        <v>350</v>
      </c>
      <c r="J28" s="4" t="s">
        <v>210</v>
      </c>
      <c r="K28" s="5">
        <v>1966</v>
      </c>
      <c r="L28" s="20" t="s">
        <v>185</v>
      </c>
      <c r="M28" s="6"/>
      <c r="N28" s="6"/>
      <c r="O28" s="4" t="s">
        <v>44</v>
      </c>
      <c r="P28" s="7">
        <f t="shared" si="0"/>
        <v>3</v>
      </c>
    </row>
    <row r="29" spans="1:16" ht="14.25">
      <c r="A29" s="5">
        <v>21</v>
      </c>
      <c r="B29" s="117">
        <f>SUM(C29:G29)</f>
        <v>0.14015046296296296</v>
      </c>
      <c r="D29" s="2">
        <v>0.0525</v>
      </c>
      <c r="F29" s="2">
        <v>0.04363425925925926</v>
      </c>
      <c r="G29" s="2">
        <v>0.0440162037037037</v>
      </c>
      <c r="H29" s="2"/>
      <c r="I29" s="24" t="s">
        <v>388</v>
      </c>
      <c r="J29" s="31" t="s">
        <v>146</v>
      </c>
      <c r="K29" s="5">
        <v>1986</v>
      </c>
      <c r="L29" s="22" t="s">
        <v>13</v>
      </c>
      <c r="O29" s="4" t="s">
        <v>147</v>
      </c>
      <c r="P29" s="7">
        <f t="shared" si="0"/>
        <v>3</v>
      </c>
    </row>
    <row r="30" spans="1:16" ht="14.25">
      <c r="A30" s="5">
        <v>22</v>
      </c>
      <c r="B30" s="117">
        <f>SUM(C30,F30:G30)</f>
        <v>0.14100694444444445</v>
      </c>
      <c r="C30" s="2">
        <v>0.049930555555555554</v>
      </c>
      <c r="D30" s="47">
        <v>0.050659722222222224</v>
      </c>
      <c r="E30" s="47">
        <v>0.05710648148148148</v>
      </c>
      <c r="F30" s="2">
        <v>0.044849537037037035</v>
      </c>
      <c r="G30" s="2">
        <v>0.04622685185185185</v>
      </c>
      <c r="H30" s="2"/>
      <c r="I30" s="24" t="s">
        <v>156</v>
      </c>
      <c r="J30" s="4" t="s">
        <v>157</v>
      </c>
      <c r="K30" s="5">
        <v>1975</v>
      </c>
      <c r="O30" s="4" t="s">
        <v>129</v>
      </c>
      <c r="P30" s="7">
        <f t="shared" si="0"/>
        <v>5</v>
      </c>
    </row>
    <row r="31" spans="1:16" ht="14.25">
      <c r="A31" s="5">
        <v>23</v>
      </c>
      <c r="B31" s="117">
        <f>SUM(C31:G31)</f>
        <v>0.14737268518518518</v>
      </c>
      <c r="C31" s="2">
        <v>0.0453587962962963</v>
      </c>
      <c r="D31" s="2">
        <v>0.052245370370370366</v>
      </c>
      <c r="E31" s="2"/>
      <c r="F31" s="2"/>
      <c r="G31" s="2">
        <v>0.04976851851851852</v>
      </c>
      <c r="H31" s="2"/>
      <c r="I31" s="3" t="s">
        <v>314</v>
      </c>
      <c r="J31" s="22" t="s">
        <v>315</v>
      </c>
      <c r="K31" s="40">
        <v>1953</v>
      </c>
      <c r="L31" s="6" t="s">
        <v>21</v>
      </c>
      <c r="M31" s="6"/>
      <c r="N31" s="6"/>
      <c r="O31" s="4" t="s">
        <v>230</v>
      </c>
      <c r="P31" s="7">
        <f t="shared" si="0"/>
        <v>3</v>
      </c>
    </row>
    <row r="32" spans="1:16" ht="14.25">
      <c r="A32" s="5">
        <v>24</v>
      </c>
      <c r="B32" s="117">
        <f>SUM(C32:G32)</f>
        <v>0.1507175925925926</v>
      </c>
      <c r="C32" s="2">
        <v>0.05275462962962963</v>
      </c>
      <c r="D32" s="36"/>
      <c r="F32" s="2">
        <v>0.05179398148148148</v>
      </c>
      <c r="G32" s="2">
        <v>0.046168981481481484</v>
      </c>
      <c r="H32" s="2"/>
      <c r="I32" s="24" t="s">
        <v>381</v>
      </c>
      <c r="J32" s="4" t="s">
        <v>240</v>
      </c>
      <c r="K32" s="5">
        <v>1986</v>
      </c>
      <c r="O32" s="4" t="s">
        <v>147</v>
      </c>
      <c r="P32" s="7">
        <f t="shared" si="0"/>
        <v>3</v>
      </c>
    </row>
    <row r="33" spans="1:16" ht="14.25">
      <c r="A33" s="5">
        <v>25</v>
      </c>
      <c r="B33" s="117">
        <f>SUM(C33:G33)</f>
        <v>0.15568287037037037</v>
      </c>
      <c r="C33" s="2">
        <v>0.04322916666666667</v>
      </c>
      <c r="D33" s="2">
        <v>0.05894675925925926</v>
      </c>
      <c r="E33" s="2">
        <v>0.05350694444444445</v>
      </c>
      <c r="H33" s="2"/>
      <c r="I33" s="24" t="s">
        <v>140</v>
      </c>
      <c r="J33" s="4" t="s">
        <v>141</v>
      </c>
      <c r="K33" s="5">
        <v>1964</v>
      </c>
      <c r="L33" s="22" t="s">
        <v>142</v>
      </c>
      <c r="O33" s="4" t="s">
        <v>143</v>
      </c>
      <c r="P33" s="7">
        <f t="shared" si="0"/>
        <v>3</v>
      </c>
    </row>
    <row r="34" spans="1:16" ht="14.25">
      <c r="A34" s="5"/>
      <c r="B34" s="117"/>
      <c r="C34" s="2"/>
      <c r="D34" s="2"/>
      <c r="E34" s="2"/>
      <c r="H34" s="2"/>
      <c r="I34" s="24"/>
      <c r="J34" s="4"/>
      <c r="K34" s="5"/>
      <c r="L34" s="22"/>
      <c r="O34" s="4"/>
      <c r="P34" s="7"/>
    </row>
    <row r="35" spans="2:16" ht="14.25">
      <c r="B35" s="15" t="s">
        <v>5</v>
      </c>
      <c r="C35" s="12" t="s">
        <v>0</v>
      </c>
      <c r="D35" s="12" t="s">
        <v>1</v>
      </c>
      <c r="E35" s="12" t="s">
        <v>2</v>
      </c>
      <c r="F35" s="12" t="s">
        <v>3</v>
      </c>
      <c r="G35" s="12" t="s">
        <v>4</v>
      </c>
      <c r="H35" s="2"/>
      <c r="I35" s="16" t="s">
        <v>6</v>
      </c>
      <c r="J35" s="16" t="s">
        <v>7</v>
      </c>
      <c r="K35" s="14" t="s">
        <v>8</v>
      </c>
      <c r="L35" s="16" t="s">
        <v>9</v>
      </c>
      <c r="N35" s="6"/>
      <c r="O35" s="14" t="s">
        <v>10</v>
      </c>
      <c r="P35" s="7"/>
    </row>
    <row r="36" spans="1:16" ht="15.75">
      <c r="A36" s="48" t="s">
        <v>377</v>
      </c>
      <c r="C36" s="2"/>
      <c r="D36" s="2"/>
      <c r="G36" s="2"/>
      <c r="H36" s="2"/>
      <c r="I36" s="24"/>
      <c r="J36" s="4"/>
      <c r="K36" s="5"/>
      <c r="O36" s="4"/>
      <c r="P36" s="7"/>
    </row>
    <row r="37" spans="1:16" ht="14.25">
      <c r="A37" s="5">
        <v>1</v>
      </c>
      <c r="B37" s="117">
        <f>SUM(C37,F37:G37)</f>
        <v>0.07887731481481482</v>
      </c>
      <c r="C37" s="2">
        <v>0.026689814814814816</v>
      </c>
      <c r="D37" s="2"/>
      <c r="E37" s="47">
        <v>0.028680555555555553</v>
      </c>
      <c r="F37" s="2">
        <v>0.02585648148148148</v>
      </c>
      <c r="G37" s="2">
        <v>0.026331018518518517</v>
      </c>
      <c r="H37" s="18"/>
      <c r="I37" s="24" t="s">
        <v>161</v>
      </c>
      <c r="J37" s="4" t="s">
        <v>162</v>
      </c>
      <c r="K37" s="5">
        <v>1971</v>
      </c>
      <c r="L37" s="20" t="s">
        <v>36</v>
      </c>
      <c r="M37" s="6"/>
      <c r="N37" s="6"/>
      <c r="O37" s="4" t="s">
        <v>14</v>
      </c>
      <c r="P37" s="7">
        <f aca="true" t="shared" si="1" ref="P37:P68">SUM((IF(C37&gt;0,1,0)+(IF(D37&gt;0,1,0)+(IF(E37&gt;0,1,0)+(IF(F37&gt;0,1,0)+(IF(G37&gt;0,1,0)))))))</f>
        <v>4</v>
      </c>
    </row>
    <row r="38" spans="1:16" ht="14.25">
      <c r="A38" s="5">
        <v>2</v>
      </c>
      <c r="B38" s="117">
        <f>SUM(C38,F38:G38)</f>
        <v>0.07931712962962963</v>
      </c>
      <c r="C38" s="2">
        <v>0.027349537037037037</v>
      </c>
      <c r="D38" s="2"/>
      <c r="E38" s="47">
        <v>0.029861111111111113</v>
      </c>
      <c r="F38" s="2">
        <v>0.02601851851851852</v>
      </c>
      <c r="G38" s="2">
        <v>0.025949074074074072</v>
      </c>
      <c r="H38" s="2"/>
      <c r="I38" s="19" t="s">
        <v>159</v>
      </c>
      <c r="J38" s="20" t="s">
        <v>160</v>
      </c>
      <c r="K38" s="21">
        <v>1984</v>
      </c>
      <c r="L38" s="20" t="s">
        <v>36</v>
      </c>
      <c r="M38" s="13"/>
      <c r="N38" s="6"/>
      <c r="O38" s="4" t="s">
        <v>70</v>
      </c>
      <c r="P38" s="7">
        <f t="shared" si="1"/>
        <v>4</v>
      </c>
    </row>
    <row r="39" spans="1:16" ht="14.25">
      <c r="A39" s="5">
        <v>3</v>
      </c>
      <c r="B39" s="117">
        <f>SUM(C39:G39)</f>
        <v>0.08314814814814815</v>
      </c>
      <c r="D39" s="2">
        <v>0.029826388888888892</v>
      </c>
      <c r="F39" s="2">
        <v>0.027164351851851853</v>
      </c>
      <c r="G39" s="2">
        <v>0.026157407407407407</v>
      </c>
      <c r="H39" s="2"/>
      <c r="I39" s="24" t="s">
        <v>389</v>
      </c>
      <c r="J39" s="31" t="s">
        <v>33</v>
      </c>
      <c r="K39" s="5">
        <v>1981</v>
      </c>
      <c r="O39" s="4" t="s">
        <v>70</v>
      </c>
      <c r="P39" s="7">
        <f t="shared" si="1"/>
        <v>3</v>
      </c>
    </row>
    <row r="40" spans="1:16" ht="14.25">
      <c r="A40" s="5">
        <v>4</v>
      </c>
      <c r="B40" s="117">
        <f>SUM(C40,F40:G40)</f>
        <v>0.08645833333333333</v>
      </c>
      <c r="C40" s="2">
        <v>0.03071759259259259</v>
      </c>
      <c r="D40" s="47">
        <v>0.03318287037037037</v>
      </c>
      <c r="E40" s="47">
        <v>0.03319444444444444</v>
      </c>
      <c r="F40" s="2">
        <v>0.027824074074074074</v>
      </c>
      <c r="G40" s="2">
        <v>0.02791666666666667</v>
      </c>
      <c r="H40" s="2"/>
      <c r="I40" s="3" t="s">
        <v>108</v>
      </c>
      <c r="J40" s="22" t="s">
        <v>68</v>
      </c>
      <c r="K40" s="25">
        <v>1965</v>
      </c>
      <c r="L40" s="20" t="s">
        <v>36</v>
      </c>
      <c r="M40" s="6"/>
      <c r="N40" s="6"/>
      <c r="O40" s="4" t="s">
        <v>26</v>
      </c>
      <c r="P40" s="7">
        <f t="shared" si="1"/>
        <v>5</v>
      </c>
    </row>
    <row r="41" spans="1:16" ht="14.25">
      <c r="A41" s="5">
        <v>5</v>
      </c>
      <c r="B41" s="117">
        <f>SUM(D41,F41:G41)</f>
        <v>0.08773148148148148</v>
      </c>
      <c r="C41" s="2"/>
      <c r="D41" s="2">
        <v>0.031956018518518516</v>
      </c>
      <c r="E41" s="47">
        <v>0.0321875</v>
      </c>
      <c r="F41" s="2">
        <v>0.02800925925925926</v>
      </c>
      <c r="G41" s="2">
        <v>0.027766203703703706</v>
      </c>
      <c r="H41" s="2"/>
      <c r="I41" s="3" t="s">
        <v>164</v>
      </c>
      <c r="J41" s="22" t="s">
        <v>165</v>
      </c>
      <c r="K41" s="1">
        <v>1981</v>
      </c>
      <c r="L41" s="22" t="s">
        <v>13</v>
      </c>
      <c r="M41" s="6"/>
      <c r="N41" s="6"/>
      <c r="O41" s="4" t="s">
        <v>70</v>
      </c>
      <c r="P41" s="7">
        <f t="shared" si="1"/>
        <v>4</v>
      </c>
    </row>
    <row r="42" spans="1:16" ht="14.25">
      <c r="A42" s="5">
        <v>6</v>
      </c>
      <c r="B42" s="117">
        <f>SUM(C42,F42:G42)</f>
        <v>0.08783564814814815</v>
      </c>
      <c r="C42" s="2">
        <v>0.03149305555555556</v>
      </c>
      <c r="D42" s="47">
        <v>0.033854166666666664</v>
      </c>
      <c r="E42" s="47">
        <v>0.032997685185185185</v>
      </c>
      <c r="F42" s="2">
        <v>0.028148148148148148</v>
      </c>
      <c r="G42" s="2">
        <v>0.028194444444444442</v>
      </c>
      <c r="H42" s="2"/>
      <c r="I42" s="24" t="s">
        <v>111</v>
      </c>
      <c r="J42" s="4" t="s">
        <v>112</v>
      </c>
      <c r="K42" s="5">
        <v>1965</v>
      </c>
      <c r="L42" s="6"/>
      <c r="O42" s="4" t="s">
        <v>26</v>
      </c>
      <c r="P42" s="7">
        <f t="shared" si="1"/>
        <v>5</v>
      </c>
    </row>
    <row r="43" spans="1:16" ht="14.25">
      <c r="A43" s="5">
        <v>7</v>
      </c>
      <c r="B43" s="117">
        <f>SUM(C43,F43:G43)</f>
        <v>0.08784722222222223</v>
      </c>
      <c r="C43" s="2">
        <v>0.03123842592592593</v>
      </c>
      <c r="D43" s="47">
        <v>0.033379629629629634</v>
      </c>
      <c r="E43" s="2"/>
      <c r="F43" s="2">
        <v>0.029317129629629634</v>
      </c>
      <c r="G43" s="2">
        <v>0.027291666666666662</v>
      </c>
      <c r="H43" s="2"/>
      <c r="I43" s="8" t="s">
        <v>163</v>
      </c>
      <c r="J43" s="22" t="s">
        <v>35</v>
      </c>
      <c r="K43" s="1">
        <v>1966</v>
      </c>
      <c r="L43" s="22" t="s">
        <v>69</v>
      </c>
      <c r="M43" s="13"/>
      <c r="N43" s="6"/>
      <c r="O43" s="4" t="s">
        <v>37</v>
      </c>
      <c r="P43" s="7">
        <f t="shared" si="1"/>
        <v>4</v>
      </c>
    </row>
    <row r="44" spans="1:16" ht="14.25">
      <c r="A44" s="5">
        <v>8</v>
      </c>
      <c r="B44" s="117">
        <f>SUM(C44,F44:G44)</f>
        <v>0.08932870370370369</v>
      </c>
      <c r="C44" s="2">
        <v>0.03163194444444444</v>
      </c>
      <c r="D44" s="36"/>
      <c r="E44" s="47">
        <v>0.0340625</v>
      </c>
      <c r="F44" s="2">
        <v>0.028680555555555553</v>
      </c>
      <c r="G44" s="2">
        <v>0.0290162037037037</v>
      </c>
      <c r="H44" s="2"/>
      <c r="I44" s="24" t="s">
        <v>255</v>
      </c>
      <c r="J44" s="4" t="s">
        <v>256</v>
      </c>
      <c r="K44" s="5">
        <v>1988</v>
      </c>
      <c r="L44" s="22" t="s">
        <v>13</v>
      </c>
      <c r="O44" s="4" t="s">
        <v>70</v>
      </c>
      <c r="P44" s="7">
        <f t="shared" si="1"/>
        <v>4</v>
      </c>
    </row>
    <row r="45" spans="1:16" ht="14.25">
      <c r="A45" s="5">
        <v>9</v>
      </c>
      <c r="B45" s="117">
        <f>SUM(C45,F45:G45)</f>
        <v>0.09002314814814816</v>
      </c>
      <c r="C45" s="2">
        <v>0.031122685185185187</v>
      </c>
      <c r="D45" s="47">
        <v>0.03283564814814815</v>
      </c>
      <c r="E45" s="2"/>
      <c r="F45" s="2">
        <v>0.02951388888888889</v>
      </c>
      <c r="G45" s="2">
        <v>0.029386574074074075</v>
      </c>
      <c r="H45" s="2"/>
      <c r="I45" s="19" t="s">
        <v>174</v>
      </c>
      <c r="J45" s="20" t="s">
        <v>175</v>
      </c>
      <c r="K45" s="21">
        <v>1978</v>
      </c>
      <c r="L45" s="22" t="s">
        <v>13</v>
      </c>
      <c r="M45" s="6"/>
      <c r="N45" s="6"/>
      <c r="O45" s="4" t="s">
        <v>22</v>
      </c>
      <c r="P45" s="7">
        <f t="shared" si="1"/>
        <v>4</v>
      </c>
    </row>
    <row r="46" spans="1:16" ht="14.25">
      <c r="A46" s="5">
        <v>10</v>
      </c>
      <c r="B46" s="117">
        <f>SUM(C46:D46,F46)</f>
        <v>0.09010416666666667</v>
      </c>
      <c r="C46" s="2">
        <v>0.0297337962962963</v>
      </c>
      <c r="D46" s="2">
        <v>0.03210648148148148</v>
      </c>
      <c r="E46" s="47">
        <v>0.03239583333333333</v>
      </c>
      <c r="F46" s="2">
        <v>0.02826388888888889</v>
      </c>
      <c r="G46" s="18"/>
      <c r="H46" s="2"/>
      <c r="I46" s="3" t="s">
        <v>15</v>
      </c>
      <c r="J46" s="22" t="s">
        <v>16</v>
      </c>
      <c r="K46" s="23">
        <v>1974</v>
      </c>
      <c r="L46" s="22" t="s">
        <v>13</v>
      </c>
      <c r="M46" s="6"/>
      <c r="N46" s="6"/>
      <c r="O46" s="4" t="s">
        <v>14</v>
      </c>
      <c r="P46" s="7">
        <f t="shared" si="1"/>
        <v>4</v>
      </c>
    </row>
    <row r="47" spans="1:16" ht="14.25">
      <c r="A47" s="5">
        <v>11</v>
      </c>
      <c r="B47" s="117">
        <f>SUM(C47,E47:F47)</f>
        <v>0.0904398148148148</v>
      </c>
      <c r="C47" s="2">
        <v>0.029375</v>
      </c>
      <c r="D47" s="47">
        <v>0.03315972222222222</v>
      </c>
      <c r="E47" s="2">
        <v>0.03298611111111111</v>
      </c>
      <c r="F47" s="2">
        <v>0.028078703703703703</v>
      </c>
      <c r="G47" s="18"/>
      <c r="H47" s="2"/>
      <c r="I47" s="19" t="s">
        <v>11</v>
      </c>
      <c r="J47" s="20" t="s">
        <v>12</v>
      </c>
      <c r="K47" s="21">
        <v>1971</v>
      </c>
      <c r="L47" s="22" t="s">
        <v>13</v>
      </c>
      <c r="M47" s="13"/>
      <c r="N47" s="6"/>
      <c r="O47" s="4" t="s">
        <v>14</v>
      </c>
      <c r="P47" s="7">
        <f t="shared" si="1"/>
        <v>4</v>
      </c>
    </row>
    <row r="48" spans="1:16" ht="14.25">
      <c r="A48" s="5">
        <v>12</v>
      </c>
      <c r="B48" s="117">
        <f>SUM(D48,F48:G48)</f>
        <v>0.0911574074074074</v>
      </c>
      <c r="C48" s="2"/>
      <c r="D48" s="2">
        <v>0.034374999999999996</v>
      </c>
      <c r="E48" s="47">
        <v>0.034409722222222223</v>
      </c>
      <c r="F48" s="2">
        <v>0.028483796296296295</v>
      </c>
      <c r="G48" s="2">
        <v>0.02829861111111111</v>
      </c>
      <c r="H48" s="2"/>
      <c r="I48" s="24" t="s">
        <v>171</v>
      </c>
      <c r="J48" s="4" t="s">
        <v>132</v>
      </c>
      <c r="K48" s="5">
        <v>1964</v>
      </c>
      <c r="L48" s="6" t="s">
        <v>128</v>
      </c>
      <c r="M48" s="6"/>
      <c r="N48" s="6"/>
      <c r="O48" s="4" t="s">
        <v>26</v>
      </c>
      <c r="P48" s="7">
        <f t="shared" si="1"/>
        <v>4</v>
      </c>
    </row>
    <row r="49" spans="1:16" ht="14.25">
      <c r="A49" s="5">
        <v>13</v>
      </c>
      <c r="B49" s="117">
        <f>SUM(C49:G49)</f>
        <v>0.09167824074074074</v>
      </c>
      <c r="D49" s="2">
        <v>0.032129629629629626</v>
      </c>
      <c r="E49" s="2">
        <v>0.031875</v>
      </c>
      <c r="G49" s="2">
        <v>0.02767361111111111</v>
      </c>
      <c r="H49" s="2"/>
      <c r="I49" s="24" t="s">
        <v>242</v>
      </c>
      <c r="J49" s="4" t="s">
        <v>33</v>
      </c>
      <c r="K49" s="5">
        <v>1982</v>
      </c>
      <c r="L49" s="22" t="s">
        <v>191</v>
      </c>
      <c r="O49" s="4" t="s">
        <v>70</v>
      </c>
      <c r="P49" s="7">
        <f t="shared" si="1"/>
        <v>3</v>
      </c>
    </row>
    <row r="50" spans="1:16" ht="14.25">
      <c r="A50" s="5">
        <v>14</v>
      </c>
      <c r="B50" s="117">
        <f>SUM(C50:G50)</f>
        <v>0.09190972222222223</v>
      </c>
      <c r="C50" s="2"/>
      <c r="D50" s="2">
        <v>0.031712962962962964</v>
      </c>
      <c r="E50" s="2">
        <v>0.03293981481481481</v>
      </c>
      <c r="F50" s="2">
        <v>0.027256944444444445</v>
      </c>
      <c r="G50" s="2"/>
      <c r="H50" s="2"/>
      <c r="I50" s="3" t="s">
        <v>172</v>
      </c>
      <c r="J50" s="22" t="s">
        <v>83</v>
      </c>
      <c r="K50" s="1">
        <v>1983</v>
      </c>
      <c r="L50" s="22" t="s">
        <v>173</v>
      </c>
      <c r="M50" s="6"/>
      <c r="N50" s="6"/>
      <c r="O50" s="4" t="s">
        <v>70</v>
      </c>
      <c r="P50" s="7">
        <f t="shared" si="1"/>
        <v>3</v>
      </c>
    </row>
    <row r="51" spans="1:16" ht="14.25">
      <c r="A51" s="5">
        <v>15</v>
      </c>
      <c r="B51" s="117">
        <f>SUM(C51,F51:G51)</f>
        <v>0.09225694444444445</v>
      </c>
      <c r="C51" s="2">
        <v>0.033854166666666664</v>
      </c>
      <c r="D51" s="47">
        <v>0.035312500000000004</v>
      </c>
      <c r="E51" s="47">
        <v>0.03508101851851852</v>
      </c>
      <c r="F51" s="2">
        <v>0.029155092592592594</v>
      </c>
      <c r="G51" s="2">
        <v>0.029247685185185186</v>
      </c>
      <c r="H51" s="2"/>
      <c r="I51" s="24" t="s">
        <v>90</v>
      </c>
      <c r="J51" s="4" t="s">
        <v>91</v>
      </c>
      <c r="K51" s="5">
        <v>1987</v>
      </c>
      <c r="L51" t="s">
        <v>92</v>
      </c>
      <c r="M51" s="6"/>
      <c r="N51" s="6"/>
      <c r="O51" s="4" t="s">
        <v>70</v>
      </c>
      <c r="P51" s="7">
        <f t="shared" si="1"/>
        <v>5</v>
      </c>
    </row>
    <row r="52" spans="1:16" ht="14.25">
      <c r="A52" s="5">
        <v>16</v>
      </c>
      <c r="B52" s="117">
        <f>SUM(C52:G52)</f>
        <v>0.09230324074074074</v>
      </c>
      <c r="D52" s="2">
        <v>0.03512731481481481</v>
      </c>
      <c r="F52" s="2">
        <v>0.028414351851851847</v>
      </c>
      <c r="G52" s="2">
        <v>0.028761574074074075</v>
      </c>
      <c r="H52" s="2"/>
      <c r="I52" s="24" t="s">
        <v>382</v>
      </c>
      <c r="J52" s="31" t="s">
        <v>256</v>
      </c>
      <c r="K52" s="5">
        <v>1984</v>
      </c>
      <c r="O52" s="4" t="s">
        <v>70</v>
      </c>
      <c r="P52" s="7">
        <f t="shared" si="1"/>
        <v>3</v>
      </c>
    </row>
    <row r="53" spans="1:16" ht="14.25">
      <c r="A53" s="5">
        <v>17</v>
      </c>
      <c r="B53" s="117">
        <f>SUM(C53:G53)</f>
        <v>0.09277777777777778</v>
      </c>
      <c r="D53" s="2">
        <v>0.03184027777777778</v>
      </c>
      <c r="E53" s="2">
        <v>0.03231481481481482</v>
      </c>
      <c r="F53" s="2">
        <v>0.028622685185185185</v>
      </c>
      <c r="G53" s="2"/>
      <c r="H53" s="2"/>
      <c r="I53" s="24" t="s">
        <v>228</v>
      </c>
      <c r="J53" s="4" t="s">
        <v>152</v>
      </c>
      <c r="K53" s="5">
        <v>1980</v>
      </c>
      <c r="L53" s="13" t="s">
        <v>25</v>
      </c>
      <c r="O53" s="4" t="s">
        <v>22</v>
      </c>
      <c r="P53" s="7">
        <f t="shared" si="1"/>
        <v>3</v>
      </c>
    </row>
    <row r="54" spans="1:16" ht="14.25">
      <c r="A54" s="5">
        <v>18</v>
      </c>
      <c r="B54" s="117">
        <f>SUM(C54:G54)</f>
        <v>0.09302083333333333</v>
      </c>
      <c r="C54" s="2">
        <v>0.02936342592592592</v>
      </c>
      <c r="D54" s="36"/>
      <c r="E54" s="2">
        <v>0.03318287037037037</v>
      </c>
      <c r="F54" s="2">
        <v>0.030474537037037036</v>
      </c>
      <c r="H54" s="2"/>
      <c r="I54" s="24" t="s">
        <v>257</v>
      </c>
      <c r="J54" s="4" t="s">
        <v>61</v>
      </c>
      <c r="K54" s="5">
        <v>1988</v>
      </c>
      <c r="L54" s="6"/>
      <c r="O54" s="4" t="s">
        <v>70</v>
      </c>
      <c r="P54" s="7">
        <f t="shared" si="1"/>
        <v>3</v>
      </c>
    </row>
    <row r="55" spans="1:16" ht="14.25">
      <c r="A55" s="5">
        <v>19</v>
      </c>
      <c r="B55" s="117">
        <f>SUM(C55,E55:F55)</f>
        <v>0.09449074074074074</v>
      </c>
      <c r="C55" s="2">
        <v>0.03145833333333333</v>
      </c>
      <c r="D55" s="47">
        <v>0.03540509259259259</v>
      </c>
      <c r="E55" s="2">
        <v>0.03394675925925926</v>
      </c>
      <c r="F55" s="2">
        <v>0.02908564814814815</v>
      </c>
      <c r="G55" s="2"/>
      <c r="H55" s="2"/>
      <c r="I55" s="24" t="s">
        <v>17</v>
      </c>
      <c r="J55" s="4" t="s">
        <v>18</v>
      </c>
      <c r="K55" s="5">
        <v>1972</v>
      </c>
      <c r="L55" s="22" t="s">
        <v>13</v>
      </c>
      <c r="M55" s="6"/>
      <c r="N55" s="6"/>
      <c r="O55" s="4" t="s">
        <v>14</v>
      </c>
      <c r="P55" s="7">
        <f t="shared" si="1"/>
        <v>4</v>
      </c>
    </row>
    <row r="56" spans="1:16" ht="14.25">
      <c r="A56" s="5">
        <v>20</v>
      </c>
      <c r="B56" s="117">
        <f>SUM(C56,F56:G56)</f>
        <v>0.09479166666666668</v>
      </c>
      <c r="C56" s="2">
        <v>0.03318287037037037</v>
      </c>
      <c r="D56" s="47">
        <v>0.037395833333333336</v>
      </c>
      <c r="E56" s="47">
        <v>0.03834490740740741</v>
      </c>
      <c r="F56" s="2">
        <v>0.030949074074074077</v>
      </c>
      <c r="G56" s="2">
        <v>0.030659722222222224</v>
      </c>
      <c r="H56" s="2"/>
      <c r="I56" s="24" t="s">
        <v>105</v>
      </c>
      <c r="J56" s="4" t="s">
        <v>55</v>
      </c>
      <c r="K56" s="5">
        <v>1981</v>
      </c>
      <c r="L56" s="22" t="s">
        <v>106</v>
      </c>
      <c r="O56" s="4" t="s">
        <v>70</v>
      </c>
      <c r="P56" s="7">
        <f t="shared" si="1"/>
        <v>5</v>
      </c>
    </row>
    <row r="57" spans="1:16" ht="14.25">
      <c r="A57" s="5">
        <v>21</v>
      </c>
      <c r="B57" s="117">
        <f>SUM(C57,F57:G57)</f>
        <v>0.09495370370370369</v>
      </c>
      <c r="C57" s="2">
        <v>0.03327546296296296</v>
      </c>
      <c r="D57" s="47">
        <v>0.036597222222222225</v>
      </c>
      <c r="F57" s="2">
        <v>0.030879629629629632</v>
      </c>
      <c r="G57" s="2">
        <v>0.03079861111111111</v>
      </c>
      <c r="H57" s="2"/>
      <c r="I57" s="24" t="s">
        <v>265</v>
      </c>
      <c r="J57" s="4" t="s">
        <v>266</v>
      </c>
      <c r="K57" s="5">
        <v>1957</v>
      </c>
      <c r="L57" s="6" t="s">
        <v>191</v>
      </c>
      <c r="O57" s="4" t="s">
        <v>51</v>
      </c>
      <c r="P57" s="7">
        <f t="shared" si="1"/>
        <v>4</v>
      </c>
    </row>
    <row r="58" spans="1:16" ht="14.25">
      <c r="A58" s="5">
        <v>22</v>
      </c>
      <c r="B58" s="117">
        <f>SUM(C58:G58)</f>
        <v>0.0953125</v>
      </c>
      <c r="D58" s="2">
        <v>0.03383101851851852</v>
      </c>
      <c r="F58" s="2">
        <v>0.030636574074074076</v>
      </c>
      <c r="G58" s="2">
        <v>0.030844907407407404</v>
      </c>
      <c r="H58" s="2"/>
      <c r="I58" s="24" t="s">
        <v>349</v>
      </c>
      <c r="J58" s="4" t="s">
        <v>33</v>
      </c>
      <c r="K58" s="5">
        <v>1989</v>
      </c>
      <c r="L58" s="13" t="s">
        <v>25</v>
      </c>
      <c r="O58" s="4" t="s">
        <v>70</v>
      </c>
      <c r="P58" s="7">
        <f t="shared" si="1"/>
        <v>3</v>
      </c>
    </row>
    <row r="59" spans="1:16" ht="14.25">
      <c r="A59" s="5">
        <v>23</v>
      </c>
      <c r="B59" s="117">
        <f>SUM(C59:G59)</f>
        <v>0.0955787037037037</v>
      </c>
      <c r="C59" s="2">
        <v>0.03091435185185185</v>
      </c>
      <c r="D59" s="36"/>
      <c r="E59" s="2">
        <v>0.03530092592592592</v>
      </c>
      <c r="F59" s="2">
        <v>0.02936342592592592</v>
      </c>
      <c r="H59" s="2"/>
      <c r="I59" s="24" t="s">
        <v>259</v>
      </c>
      <c r="J59" s="4" t="s">
        <v>175</v>
      </c>
      <c r="K59" s="5">
        <v>1960</v>
      </c>
      <c r="L59" s="6"/>
      <c r="O59" s="4" t="s">
        <v>51</v>
      </c>
      <c r="P59" s="7">
        <f t="shared" si="1"/>
        <v>3</v>
      </c>
    </row>
    <row r="60" spans="1:16" ht="14.25">
      <c r="A60" s="5">
        <v>24</v>
      </c>
      <c r="B60" s="117">
        <f>SUM(C60,D60,F60)</f>
        <v>0.0958449074074074</v>
      </c>
      <c r="C60" s="2">
        <v>0.03210648148148148</v>
      </c>
      <c r="D60" s="2">
        <v>0.03422453703703703</v>
      </c>
      <c r="E60" s="47">
        <v>0.03445601851851852</v>
      </c>
      <c r="F60" s="2">
        <v>0.02951388888888889</v>
      </c>
      <c r="G60" s="2"/>
      <c r="H60" s="2"/>
      <c r="I60" s="24" t="s">
        <v>27</v>
      </c>
      <c r="J60" s="4" t="s">
        <v>28</v>
      </c>
      <c r="K60" s="5">
        <v>1963</v>
      </c>
      <c r="L60" s="6" t="s">
        <v>29</v>
      </c>
      <c r="M60" s="6"/>
      <c r="N60" s="6"/>
      <c r="O60" s="4" t="s">
        <v>26</v>
      </c>
      <c r="P60" s="7">
        <f t="shared" si="1"/>
        <v>4</v>
      </c>
    </row>
    <row r="61" spans="1:16" ht="14.25">
      <c r="A61" s="5">
        <v>25</v>
      </c>
      <c r="B61" s="117">
        <f>SUM(D61,F61:G61)</f>
        <v>0.09629629629629628</v>
      </c>
      <c r="D61" s="2">
        <v>0.036585648148148145</v>
      </c>
      <c r="E61" s="47">
        <v>0.0358912037037037</v>
      </c>
      <c r="F61" s="2">
        <v>0.030243055555555554</v>
      </c>
      <c r="G61" s="2">
        <v>0.02946759259259259</v>
      </c>
      <c r="H61" s="2"/>
      <c r="I61" s="24" t="s">
        <v>326</v>
      </c>
      <c r="J61" s="31" t="s">
        <v>16</v>
      </c>
      <c r="K61" s="5">
        <v>1969</v>
      </c>
      <c r="L61" t="s">
        <v>181</v>
      </c>
      <c r="O61" s="4" t="s">
        <v>37</v>
      </c>
      <c r="P61" s="7">
        <f t="shared" si="1"/>
        <v>4</v>
      </c>
    </row>
    <row r="62" spans="1:16" ht="14.25">
      <c r="A62" s="5">
        <v>26</v>
      </c>
      <c r="B62" s="117">
        <f>SUM(D62,F62:G62)</f>
        <v>0.09670138888888889</v>
      </c>
      <c r="D62" s="2">
        <v>0.035868055555555556</v>
      </c>
      <c r="E62" s="47">
        <v>0.03665509259259259</v>
      </c>
      <c r="F62" s="2">
        <v>0.03023148148148148</v>
      </c>
      <c r="G62" s="2">
        <v>0.030601851851851852</v>
      </c>
      <c r="H62" s="2"/>
      <c r="I62" s="24" t="s">
        <v>235</v>
      </c>
      <c r="J62" s="4" t="s">
        <v>33</v>
      </c>
      <c r="K62" s="5">
        <v>1983</v>
      </c>
      <c r="L62" s="4" t="s">
        <v>236</v>
      </c>
      <c r="O62" s="4" t="s">
        <v>70</v>
      </c>
      <c r="P62" s="7">
        <f t="shared" si="1"/>
        <v>4</v>
      </c>
    </row>
    <row r="63" spans="1:16" ht="14.25">
      <c r="A63" s="5">
        <v>27</v>
      </c>
      <c r="B63" s="117">
        <f>SUM(C63:G63)</f>
        <v>0.09693287037037036</v>
      </c>
      <c r="C63" s="2"/>
      <c r="D63" s="2"/>
      <c r="E63" s="2">
        <v>0.035416666666666666</v>
      </c>
      <c r="F63" s="2">
        <v>0.030671296296296294</v>
      </c>
      <c r="G63" s="2">
        <v>0.030844907407407404</v>
      </c>
      <c r="H63" s="2"/>
      <c r="I63" s="3" t="s">
        <v>335</v>
      </c>
      <c r="J63" s="22" t="s">
        <v>336</v>
      </c>
      <c r="K63" s="25">
        <v>1959</v>
      </c>
      <c r="L63" s="22" t="s">
        <v>13</v>
      </c>
      <c r="M63" s="13"/>
      <c r="N63" s="6"/>
      <c r="O63" s="4" t="s">
        <v>51</v>
      </c>
      <c r="P63" s="7">
        <f t="shared" si="1"/>
        <v>3</v>
      </c>
    </row>
    <row r="64" spans="1:16" ht="14.25">
      <c r="A64" s="5">
        <v>28</v>
      </c>
      <c r="B64" s="117">
        <f>SUM(C64,F64:G64)</f>
        <v>0.0971875</v>
      </c>
      <c r="C64" s="2">
        <v>0.03350694444444444</v>
      </c>
      <c r="D64" s="47">
        <v>0.03861111111111111</v>
      </c>
      <c r="E64" s="47">
        <v>0.037731481481481484</v>
      </c>
      <c r="F64" s="2">
        <v>0.03113425925925926</v>
      </c>
      <c r="G64" s="2">
        <v>0.032546296296296295</v>
      </c>
      <c r="H64" s="2"/>
      <c r="I64" s="24" t="s">
        <v>116</v>
      </c>
      <c r="J64" s="4" t="s">
        <v>61</v>
      </c>
      <c r="K64" s="5">
        <v>1978</v>
      </c>
      <c r="L64" s="6"/>
      <c r="O64" s="4" t="s">
        <v>22</v>
      </c>
      <c r="P64" s="7">
        <f t="shared" si="1"/>
        <v>5</v>
      </c>
    </row>
    <row r="65" spans="1:16" ht="14.25">
      <c r="A65" s="5">
        <v>29</v>
      </c>
      <c r="B65" s="117">
        <f>SUM(C65:G65)</f>
        <v>0.09744212962962963</v>
      </c>
      <c r="C65" s="2">
        <v>0.03194444444444445</v>
      </c>
      <c r="D65" s="2">
        <v>0.0347337962962963</v>
      </c>
      <c r="G65" s="2">
        <v>0.030763888888888886</v>
      </c>
      <c r="H65" s="2"/>
      <c r="I65" s="24" t="s">
        <v>262</v>
      </c>
      <c r="J65" s="4" t="s">
        <v>246</v>
      </c>
      <c r="K65" s="5">
        <v>1977</v>
      </c>
      <c r="L65" s="6"/>
      <c r="O65" s="4" t="s">
        <v>22</v>
      </c>
      <c r="P65" s="7">
        <f t="shared" si="1"/>
        <v>3</v>
      </c>
    </row>
    <row r="66" spans="1:16" ht="14.25">
      <c r="A66" s="5">
        <v>30</v>
      </c>
      <c r="B66" s="117">
        <f>SUM(C66,F66:G66)</f>
        <v>0.09753472222222223</v>
      </c>
      <c r="C66" s="2">
        <v>0.03686342592592593</v>
      </c>
      <c r="D66" s="47">
        <v>0.03789351851851852</v>
      </c>
      <c r="E66" s="47">
        <v>0.03789351851851852</v>
      </c>
      <c r="F66" s="2">
        <v>0.030925925925925926</v>
      </c>
      <c r="G66" s="2">
        <v>0.02974537037037037</v>
      </c>
      <c r="H66" s="2"/>
      <c r="I66" s="24" t="s">
        <v>48</v>
      </c>
      <c r="J66" s="4" t="s">
        <v>33</v>
      </c>
      <c r="K66" s="5">
        <v>1973</v>
      </c>
      <c r="L66" s="22" t="s">
        <v>21</v>
      </c>
      <c r="M66" s="6"/>
      <c r="N66" s="6"/>
      <c r="O66" s="4" t="s">
        <v>14</v>
      </c>
      <c r="P66" s="7">
        <f t="shared" si="1"/>
        <v>5</v>
      </c>
    </row>
    <row r="67" spans="1:16" ht="14.25">
      <c r="A67" s="5">
        <v>31</v>
      </c>
      <c r="B67" s="117">
        <f>SUM(C67:G67)</f>
        <v>0.0976273148148148</v>
      </c>
      <c r="C67" s="2">
        <v>0.03210648148148148</v>
      </c>
      <c r="D67" s="2"/>
      <c r="E67" s="2">
        <v>0.035625</v>
      </c>
      <c r="F67" s="26"/>
      <c r="G67" s="2">
        <v>0.02989583333333333</v>
      </c>
      <c r="H67" s="2"/>
      <c r="I67" s="24" t="s">
        <v>179</v>
      </c>
      <c r="J67" s="4" t="s">
        <v>35</v>
      </c>
      <c r="K67" s="5">
        <v>1966</v>
      </c>
      <c r="L67" s="20" t="s">
        <v>53</v>
      </c>
      <c r="M67" s="6"/>
      <c r="N67" s="6"/>
      <c r="O67" s="4" t="s">
        <v>37</v>
      </c>
      <c r="P67" s="7">
        <f t="shared" si="1"/>
        <v>3</v>
      </c>
    </row>
    <row r="68" spans="1:16" ht="14.25">
      <c r="A68" s="5">
        <v>32</v>
      </c>
      <c r="B68" s="117">
        <f>SUM(C68,F68:G68)</f>
        <v>0.09766203703703705</v>
      </c>
      <c r="C68" s="2">
        <v>0.03394675925925926</v>
      </c>
      <c r="D68" s="47">
        <v>0.035694444444444445</v>
      </c>
      <c r="E68" s="47">
        <v>0.03657407407407407</v>
      </c>
      <c r="F68" s="2">
        <v>0.03211805555555556</v>
      </c>
      <c r="G68" s="2">
        <v>0.03159722222222222</v>
      </c>
      <c r="H68" s="2"/>
      <c r="I68" s="24" t="s">
        <v>103</v>
      </c>
      <c r="J68" s="4" t="s">
        <v>63</v>
      </c>
      <c r="K68" s="5">
        <v>1977</v>
      </c>
      <c r="L68" s="22" t="s">
        <v>104</v>
      </c>
      <c r="O68" s="4" t="s">
        <v>22</v>
      </c>
      <c r="P68" s="7">
        <f t="shared" si="1"/>
        <v>5</v>
      </c>
    </row>
    <row r="69" spans="1:16" ht="14.25">
      <c r="A69" s="5">
        <v>33</v>
      </c>
      <c r="B69" s="117">
        <f>SUM(C69:D69,G69)</f>
        <v>0.0984375</v>
      </c>
      <c r="C69" s="2">
        <v>0.03215277777777777</v>
      </c>
      <c r="D69" s="2">
        <v>0.0355787037037037</v>
      </c>
      <c r="E69" s="47">
        <v>0.03631944444444444</v>
      </c>
      <c r="F69" s="2"/>
      <c r="G69" s="2">
        <v>0.03070601851851852</v>
      </c>
      <c r="H69" s="2"/>
      <c r="I69" s="3" t="s">
        <v>19</v>
      </c>
      <c r="J69" s="22" t="s">
        <v>20</v>
      </c>
      <c r="K69" s="25">
        <v>1979</v>
      </c>
      <c r="L69" s="6" t="s">
        <v>21</v>
      </c>
      <c r="M69" s="6"/>
      <c r="N69" s="6"/>
      <c r="O69" s="4" t="s">
        <v>22</v>
      </c>
      <c r="P69" s="7">
        <f aca="true" t="shared" si="2" ref="P69:P100">SUM((IF(C69&gt;0,1,0)+(IF(D69&gt;0,1,0)+(IF(E69&gt;0,1,0)+(IF(F69&gt;0,1,0)+(IF(G69&gt;0,1,0)))))))</f>
        <v>4</v>
      </c>
    </row>
    <row r="70" spans="1:16" ht="14.25">
      <c r="A70" s="5">
        <v>34</v>
      </c>
      <c r="B70" s="117">
        <f>SUM(C70:D70,F70)</f>
        <v>0.09870370370370371</v>
      </c>
      <c r="C70" s="2">
        <v>0.03409722222222222</v>
      </c>
      <c r="D70" s="2">
        <v>0.03443287037037037</v>
      </c>
      <c r="E70" s="47">
        <v>0.03501157407407408</v>
      </c>
      <c r="F70" s="2">
        <v>0.030173611111111113</v>
      </c>
      <c r="G70" s="2"/>
      <c r="H70" s="2"/>
      <c r="I70" s="24" t="s">
        <v>38</v>
      </c>
      <c r="J70" s="4" t="s">
        <v>39</v>
      </c>
      <c r="K70" s="5">
        <v>1976</v>
      </c>
      <c r="L70" s="6" t="s">
        <v>40</v>
      </c>
      <c r="M70" s="6"/>
      <c r="N70" s="6"/>
      <c r="O70" s="4" t="s">
        <v>22</v>
      </c>
      <c r="P70" s="7">
        <f t="shared" si="2"/>
        <v>4</v>
      </c>
    </row>
    <row r="71" spans="1:16" ht="14.25">
      <c r="A71" s="5">
        <v>35</v>
      </c>
      <c r="B71" s="117">
        <f>SUM(D71,F71:G71)</f>
        <v>0.09898148148148149</v>
      </c>
      <c r="D71" s="2">
        <v>0.03665509259259259</v>
      </c>
      <c r="E71" s="47">
        <v>0.037812500000000006</v>
      </c>
      <c r="F71" s="2">
        <v>0.0312962962962963</v>
      </c>
      <c r="G71" s="2">
        <v>0.031030092592592592</v>
      </c>
      <c r="H71" s="2"/>
      <c r="I71" s="22" t="s">
        <v>23</v>
      </c>
      <c r="J71" s="4" t="s">
        <v>61</v>
      </c>
      <c r="K71" s="5">
        <v>1992</v>
      </c>
      <c r="L71" s="39" t="s">
        <v>241</v>
      </c>
      <c r="M71" s="6"/>
      <c r="N71" s="6"/>
      <c r="O71" s="4" t="s">
        <v>125</v>
      </c>
      <c r="P71" s="7">
        <f t="shared" si="2"/>
        <v>4</v>
      </c>
    </row>
    <row r="72" spans="1:16" ht="14.25">
      <c r="A72" s="5">
        <v>36</v>
      </c>
      <c r="B72" s="117">
        <f>SUM(C72:G72)</f>
        <v>0.09905092592592593</v>
      </c>
      <c r="C72" s="2">
        <v>0.02939814814814815</v>
      </c>
      <c r="D72" s="2"/>
      <c r="E72" s="2">
        <v>0.0378587962962963</v>
      </c>
      <c r="F72" s="2">
        <v>0.03179398148148148</v>
      </c>
      <c r="G72" s="2"/>
      <c r="H72" s="2"/>
      <c r="I72" s="24" t="s">
        <v>168</v>
      </c>
      <c r="J72" s="4" t="s">
        <v>169</v>
      </c>
      <c r="K72" s="5">
        <v>1990</v>
      </c>
      <c r="L72" s="6" t="s">
        <v>21</v>
      </c>
      <c r="M72" s="6"/>
      <c r="N72" s="6"/>
      <c r="O72" s="4" t="s">
        <v>170</v>
      </c>
      <c r="P72" s="7">
        <f t="shared" si="2"/>
        <v>3</v>
      </c>
    </row>
    <row r="73" spans="1:16" ht="14.25">
      <c r="A73" s="5">
        <v>37</v>
      </c>
      <c r="B73" s="117">
        <f>SUM(C73,F73:G73)</f>
        <v>0.09909722222222223</v>
      </c>
      <c r="C73" s="2">
        <v>0.0341087962962963</v>
      </c>
      <c r="D73" s="47">
        <v>0.03909722222222222</v>
      </c>
      <c r="E73" s="47">
        <v>0.03960648148148148</v>
      </c>
      <c r="F73" s="2">
        <v>0.032233796296296295</v>
      </c>
      <c r="G73" s="2">
        <v>0.03275462962962963</v>
      </c>
      <c r="H73" s="2"/>
      <c r="I73" s="3" t="s">
        <v>65</v>
      </c>
      <c r="J73" s="4" t="s">
        <v>46</v>
      </c>
      <c r="K73" s="5">
        <v>1960</v>
      </c>
      <c r="L73" s="6" t="s">
        <v>66</v>
      </c>
      <c r="M73" s="6"/>
      <c r="N73" s="6"/>
      <c r="O73" s="4" t="s">
        <v>51</v>
      </c>
      <c r="P73" s="7">
        <f t="shared" si="2"/>
        <v>5</v>
      </c>
    </row>
    <row r="74" spans="1:16" ht="14.25">
      <c r="A74" s="5">
        <v>38</v>
      </c>
      <c r="B74" s="117">
        <f>SUM(C74,F74:G74)</f>
        <v>0.09962962962962965</v>
      </c>
      <c r="C74" s="2">
        <v>0.033900462962962966</v>
      </c>
      <c r="D74" s="47">
        <v>0.036724537037037035</v>
      </c>
      <c r="F74" s="2">
        <v>0.032858796296296296</v>
      </c>
      <c r="G74" s="2">
        <v>0.032870370370370376</v>
      </c>
      <c r="H74" s="2"/>
      <c r="I74" s="24" t="s">
        <v>268</v>
      </c>
      <c r="J74" s="4" t="s">
        <v>162</v>
      </c>
      <c r="K74" s="5">
        <v>1969</v>
      </c>
      <c r="L74" s="6"/>
      <c r="O74" s="4" t="s">
        <v>37</v>
      </c>
      <c r="P74" s="7">
        <f t="shared" si="2"/>
        <v>4</v>
      </c>
    </row>
    <row r="75" spans="1:16" ht="14.25">
      <c r="A75" s="5">
        <v>39</v>
      </c>
      <c r="B75" s="117">
        <f>SUM(C75:G75)</f>
        <v>0.0998611111111111</v>
      </c>
      <c r="D75" s="2">
        <v>0.034999999999999996</v>
      </c>
      <c r="E75" s="2">
        <v>0.035416666666666666</v>
      </c>
      <c r="F75" s="2">
        <v>0.029444444444444443</v>
      </c>
      <c r="H75" s="2"/>
      <c r="I75" s="24" t="s">
        <v>329</v>
      </c>
      <c r="J75" s="31" t="s">
        <v>162</v>
      </c>
      <c r="K75" s="5">
        <v>1977</v>
      </c>
      <c r="L75" t="s">
        <v>328</v>
      </c>
      <c r="O75" s="4" t="s">
        <v>22</v>
      </c>
      <c r="P75" s="7">
        <f t="shared" si="2"/>
        <v>3</v>
      </c>
    </row>
    <row r="76" spans="1:16" ht="14.25">
      <c r="A76" s="5">
        <v>40</v>
      </c>
      <c r="B76" s="117">
        <f>SUM(C76,F76:G76)</f>
        <v>0.10002314814814815</v>
      </c>
      <c r="C76" s="2">
        <v>0.033715277777777775</v>
      </c>
      <c r="D76" s="47">
        <v>0.03827546296296296</v>
      </c>
      <c r="F76" s="2">
        <v>0.03292824074074074</v>
      </c>
      <c r="G76" s="2">
        <v>0.033379629629629634</v>
      </c>
      <c r="H76" s="2"/>
      <c r="I76" s="24" t="s">
        <v>119</v>
      </c>
      <c r="J76" s="4" t="s">
        <v>16</v>
      </c>
      <c r="K76" s="5">
        <v>1967</v>
      </c>
      <c r="L76" s="6"/>
      <c r="O76" s="4" t="s">
        <v>37</v>
      </c>
      <c r="P76" s="7">
        <f t="shared" si="2"/>
        <v>4</v>
      </c>
    </row>
    <row r="77" spans="1:16" ht="14.25">
      <c r="A77" s="5">
        <v>41</v>
      </c>
      <c r="B77" s="117">
        <f>SUM(C77,F77:G77)</f>
        <v>0.10038194444444445</v>
      </c>
      <c r="C77" s="2">
        <v>0.0347337962962963</v>
      </c>
      <c r="D77" s="47">
        <v>0.038287037037037036</v>
      </c>
      <c r="E77" s="47">
        <v>0.040358796296296295</v>
      </c>
      <c r="F77" s="2">
        <v>0.033240740740740744</v>
      </c>
      <c r="G77" s="2">
        <v>0.032407407407407406</v>
      </c>
      <c r="H77" s="2"/>
      <c r="I77" s="3" t="s">
        <v>34</v>
      </c>
      <c r="J77" s="27" t="s">
        <v>35</v>
      </c>
      <c r="K77" s="25">
        <v>1969</v>
      </c>
      <c r="L77" s="20" t="s">
        <v>36</v>
      </c>
      <c r="M77" s="6"/>
      <c r="N77" s="6"/>
      <c r="O77" s="4" t="s">
        <v>37</v>
      </c>
      <c r="P77" s="7">
        <f t="shared" si="2"/>
        <v>5</v>
      </c>
    </row>
    <row r="78" spans="1:16" ht="14.25">
      <c r="A78" s="5">
        <v>42</v>
      </c>
      <c r="B78" s="117">
        <f>SUM(C78:G78)</f>
        <v>0.10045138888888888</v>
      </c>
      <c r="C78" s="2">
        <v>0.03480324074074074</v>
      </c>
      <c r="D78" s="2">
        <v>0.034212962962962966</v>
      </c>
      <c r="F78" s="2">
        <v>0.031435185185185184</v>
      </c>
      <c r="H78" s="2"/>
      <c r="I78" s="24" t="s">
        <v>273</v>
      </c>
      <c r="J78" s="4" t="s">
        <v>162</v>
      </c>
      <c r="K78" s="5">
        <v>1983</v>
      </c>
      <c r="L78" s="6"/>
      <c r="O78" s="4" t="s">
        <v>70</v>
      </c>
      <c r="P78" s="7">
        <f t="shared" si="2"/>
        <v>3</v>
      </c>
    </row>
    <row r="79" spans="1:16" ht="14.25">
      <c r="A79" s="5">
        <v>43</v>
      </c>
      <c r="B79" s="117">
        <f>SUM(C79:G79)</f>
        <v>0.10086805555555556</v>
      </c>
      <c r="C79" s="2">
        <v>0.035277777777777776</v>
      </c>
      <c r="D79" s="36"/>
      <c r="F79" s="2">
        <v>0.03280092592592593</v>
      </c>
      <c r="G79" s="2">
        <v>0.032789351851851854</v>
      </c>
      <c r="H79" s="2"/>
      <c r="I79" s="24" t="s">
        <v>373</v>
      </c>
      <c r="J79" s="4" t="s">
        <v>154</v>
      </c>
      <c r="K79" s="5">
        <v>1976</v>
      </c>
      <c r="L79" s="6" t="s">
        <v>191</v>
      </c>
      <c r="O79" s="4" t="s">
        <v>22</v>
      </c>
      <c r="P79" s="7">
        <f t="shared" si="2"/>
        <v>3</v>
      </c>
    </row>
    <row r="80" spans="1:16" ht="14.25">
      <c r="A80" s="5">
        <v>44</v>
      </c>
      <c r="B80" s="117">
        <f>SUM(C80,E80:F80)</f>
        <v>0.10106481481481482</v>
      </c>
      <c r="C80" s="2">
        <v>0.03283564814814815</v>
      </c>
      <c r="D80" s="47">
        <v>0.037442129629629624</v>
      </c>
      <c r="E80" s="2">
        <v>0.03648148148148148</v>
      </c>
      <c r="F80" s="2">
        <v>0.031747685185185184</v>
      </c>
      <c r="G80" s="2"/>
      <c r="H80" s="2"/>
      <c r="I80" s="19" t="s">
        <v>93</v>
      </c>
      <c r="J80" s="28" t="s">
        <v>94</v>
      </c>
      <c r="K80" s="21">
        <v>1953</v>
      </c>
      <c r="L80" s="28" t="s">
        <v>56</v>
      </c>
      <c r="O80" s="4" t="s">
        <v>47</v>
      </c>
      <c r="P80" s="7">
        <f t="shared" si="2"/>
        <v>4</v>
      </c>
    </row>
    <row r="81" spans="1:16" ht="14.25">
      <c r="A81" s="5">
        <v>45</v>
      </c>
      <c r="B81" s="117">
        <f>SUM(C81,F81:G81)</f>
        <v>0.10149305555555556</v>
      </c>
      <c r="C81" s="2">
        <v>0.034722222222222224</v>
      </c>
      <c r="D81" s="36"/>
      <c r="E81" s="47">
        <v>0.03940972222222222</v>
      </c>
      <c r="F81" s="2">
        <v>0.03364583333333333</v>
      </c>
      <c r="G81" s="2">
        <v>0.033125</v>
      </c>
      <c r="H81" s="2"/>
      <c r="I81" s="24" t="s">
        <v>272</v>
      </c>
      <c r="J81" s="4" t="s">
        <v>68</v>
      </c>
      <c r="K81" s="5">
        <v>1968</v>
      </c>
      <c r="L81" s="6"/>
      <c r="O81" s="4" t="s">
        <v>37</v>
      </c>
      <c r="P81" s="7">
        <f t="shared" si="2"/>
        <v>4</v>
      </c>
    </row>
    <row r="82" spans="1:16" ht="14.25">
      <c r="A82" s="5">
        <v>46</v>
      </c>
      <c r="B82" s="117">
        <f>SUM(C82,F82:G82)</f>
        <v>0.10157407407407407</v>
      </c>
      <c r="C82" s="2">
        <v>0.035590277777777776</v>
      </c>
      <c r="D82" s="2"/>
      <c r="E82" s="47">
        <v>0.04061342592592593</v>
      </c>
      <c r="F82" s="2">
        <v>0.03335648148148148</v>
      </c>
      <c r="G82" s="2">
        <v>0.03262731481481482</v>
      </c>
      <c r="H82" s="2"/>
      <c r="I82" s="3" t="s">
        <v>207</v>
      </c>
      <c r="J82" s="4" t="s">
        <v>12</v>
      </c>
      <c r="K82" s="5">
        <v>1957</v>
      </c>
      <c r="L82" s="22" t="s">
        <v>208</v>
      </c>
      <c r="M82" s="6"/>
      <c r="N82" s="6"/>
      <c r="O82" s="4" t="s">
        <v>51</v>
      </c>
      <c r="P82" s="7">
        <f t="shared" si="2"/>
        <v>4</v>
      </c>
    </row>
    <row r="83" spans="1:16" ht="14.25">
      <c r="A83" s="5">
        <v>47</v>
      </c>
      <c r="B83" s="117">
        <f>SUM(C83,F83:G83)</f>
        <v>0.10158564814814815</v>
      </c>
      <c r="C83" s="2">
        <v>0.035381944444444445</v>
      </c>
      <c r="D83" s="47">
        <v>0.03902777777777778</v>
      </c>
      <c r="E83" s="2"/>
      <c r="F83" s="2">
        <v>0.0330787037037037</v>
      </c>
      <c r="G83" s="2">
        <v>0.033125</v>
      </c>
      <c r="H83" s="2"/>
      <c r="I83" s="3" t="s">
        <v>134</v>
      </c>
      <c r="J83" s="4" t="s">
        <v>91</v>
      </c>
      <c r="K83" s="5">
        <v>1979</v>
      </c>
      <c r="L83" s="6" t="s">
        <v>21</v>
      </c>
      <c r="M83" s="6"/>
      <c r="N83" s="6"/>
      <c r="O83" s="4" t="s">
        <v>22</v>
      </c>
      <c r="P83" s="7">
        <f t="shared" si="2"/>
        <v>4</v>
      </c>
    </row>
    <row r="84" spans="1:16" ht="14.25">
      <c r="A84" s="5">
        <v>48</v>
      </c>
      <c r="B84" s="117">
        <f>SUM(C84,F84:G84)</f>
        <v>0.10168981481481482</v>
      </c>
      <c r="C84" s="2">
        <v>0.036585648148148145</v>
      </c>
      <c r="D84" s="47">
        <v>0.039502314814814816</v>
      </c>
      <c r="F84" s="2">
        <v>0.0327662037037037</v>
      </c>
      <c r="G84" s="2">
        <v>0.032337962962962964</v>
      </c>
      <c r="H84" s="2"/>
      <c r="I84" s="24" t="s">
        <v>278</v>
      </c>
      <c r="J84" s="4" t="s">
        <v>18</v>
      </c>
      <c r="K84" s="5">
        <v>1970</v>
      </c>
      <c r="L84" s="6"/>
      <c r="O84" s="4" t="s">
        <v>37</v>
      </c>
      <c r="P84" s="7">
        <f t="shared" si="2"/>
        <v>4</v>
      </c>
    </row>
    <row r="85" spans="1:16" ht="14.25">
      <c r="A85" s="5">
        <v>49</v>
      </c>
      <c r="B85" s="117">
        <f>SUM(C85,F85:G85)</f>
        <v>0.101875</v>
      </c>
      <c r="C85" s="2">
        <v>0.03469907407407408</v>
      </c>
      <c r="D85" s="47">
        <v>0.03819444444444444</v>
      </c>
      <c r="E85" s="47">
        <v>0.038425925925925926</v>
      </c>
      <c r="F85" s="2">
        <v>0.03333333333333333</v>
      </c>
      <c r="G85" s="2">
        <v>0.0338425925925926</v>
      </c>
      <c r="H85" s="2"/>
      <c r="I85" s="19" t="s">
        <v>23</v>
      </c>
      <c r="J85" s="20" t="s">
        <v>24</v>
      </c>
      <c r="K85" s="21">
        <v>1965</v>
      </c>
      <c r="L85" s="20" t="s">
        <v>25</v>
      </c>
      <c r="M85" s="6"/>
      <c r="N85" s="6"/>
      <c r="O85" s="4" t="s">
        <v>26</v>
      </c>
      <c r="P85" s="7">
        <f t="shared" si="2"/>
        <v>5</v>
      </c>
    </row>
    <row r="86" spans="1:16" ht="14.25">
      <c r="A86" s="5">
        <v>50</v>
      </c>
      <c r="B86" s="117">
        <f>SUM(C86:D86,F86)</f>
        <v>0.10200231481481481</v>
      </c>
      <c r="C86" s="2">
        <v>0.03362268518518518</v>
      </c>
      <c r="D86" s="2">
        <v>0.03431712962962963</v>
      </c>
      <c r="E86" s="47">
        <v>0.03605324074074074</v>
      </c>
      <c r="F86" s="2">
        <v>0.0340625</v>
      </c>
      <c r="H86" s="2"/>
      <c r="I86" s="24" t="s">
        <v>117</v>
      </c>
      <c r="J86" s="4" t="s">
        <v>118</v>
      </c>
      <c r="K86" s="5">
        <v>1979</v>
      </c>
      <c r="L86" s="6" t="s">
        <v>56</v>
      </c>
      <c r="O86" s="4" t="s">
        <v>22</v>
      </c>
      <c r="P86" s="7">
        <f t="shared" si="2"/>
        <v>4</v>
      </c>
    </row>
    <row r="87" spans="1:16" ht="14.25">
      <c r="A87" s="5">
        <v>51</v>
      </c>
      <c r="B87" s="117">
        <f>SUM(C87:D87,F87)</f>
        <v>0.10228009259259258</v>
      </c>
      <c r="C87" s="2">
        <v>0.03344907407407407</v>
      </c>
      <c r="D87" s="2">
        <v>0.03615740740740741</v>
      </c>
      <c r="E87" s="47">
        <v>0.036377314814814814</v>
      </c>
      <c r="F87" s="2">
        <v>0.032673611111111105</v>
      </c>
      <c r="H87" s="2"/>
      <c r="I87" s="24" t="s">
        <v>115</v>
      </c>
      <c r="J87" s="4" t="s">
        <v>91</v>
      </c>
      <c r="K87" s="5">
        <v>1977</v>
      </c>
      <c r="L87" s="6"/>
      <c r="O87" s="4" t="s">
        <v>22</v>
      </c>
      <c r="P87" s="7">
        <f t="shared" si="2"/>
        <v>4</v>
      </c>
    </row>
    <row r="88" spans="1:16" ht="14.25">
      <c r="A88" s="5">
        <v>52</v>
      </c>
      <c r="B88" s="117">
        <f>SUM(C88,F88:G88)</f>
        <v>0.10233796296296296</v>
      </c>
      <c r="C88" s="2">
        <v>0.035289351851851856</v>
      </c>
      <c r="D88" s="47">
        <v>0.03912037037037037</v>
      </c>
      <c r="E88" s="47">
        <v>0.04023148148148148</v>
      </c>
      <c r="F88" s="2">
        <v>0.03275462962962963</v>
      </c>
      <c r="G88" s="2">
        <v>0.03429398148148148</v>
      </c>
      <c r="H88" s="2"/>
      <c r="I88" s="24" t="s">
        <v>41</v>
      </c>
      <c r="J88" s="4" t="s">
        <v>42</v>
      </c>
      <c r="K88" s="5">
        <v>1964</v>
      </c>
      <c r="L88" s="6" t="s">
        <v>21</v>
      </c>
      <c r="M88" s="6"/>
      <c r="N88" s="6"/>
      <c r="O88" s="4" t="s">
        <v>26</v>
      </c>
      <c r="P88" s="7">
        <f t="shared" si="2"/>
        <v>5</v>
      </c>
    </row>
    <row r="89" spans="1:16" ht="14.25">
      <c r="A89" s="5">
        <v>53</v>
      </c>
      <c r="B89" s="117">
        <f>SUM(C89,F89:G89)</f>
        <v>0.10317129629629629</v>
      </c>
      <c r="C89" s="2">
        <v>0.03625</v>
      </c>
      <c r="D89" s="47">
        <v>0.039050925925925926</v>
      </c>
      <c r="E89" s="47">
        <v>0.04224537037037037</v>
      </c>
      <c r="F89" s="2">
        <v>0.03351851851851852</v>
      </c>
      <c r="G89" s="2">
        <v>0.033402777777777774</v>
      </c>
      <c r="H89" s="2"/>
      <c r="I89" s="24" t="s">
        <v>124</v>
      </c>
      <c r="J89" s="4" t="s">
        <v>91</v>
      </c>
      <c r="K89" s="5">
        <v>1993</v>
      </c>
      <c r="L89" s="6"/>
      <c r="O89" s="4" t="s">
        <v>125</v>
      </c>
      <c r="P89" s="7">
        <f t="shared" si="2"/>
        <v>5</v>
      </c>
    </row>
    <row r="90" spans="1:16" ht="14.25">
      <c r="A90" s="5">
        <v>54</v>
      </c>
      <c r="B90" s="117">
        <f>SUM(C90,F90:G90)</f>
        <v>0.10359953703703703</v>
      </c>
      <c r="C90" s="2">
        <v>0.03631944444444444</v>
      </c>
      <c r="D90" s="47">
        <v>0.03960648148148148</v>
      </c>
      <c r="E90" s="47">
        <v>0.04064814814814815</v>
      </c>
      <c r="F90" s="2">
        <v>0.03381944444444445</v>
      </c>
      <c r="G90" s="2">
        <v>0.03346064814814815</v>
      </c>
      <c r="H90" s="2"/>
      <c r="I90" s="24" t="s">
        <v>98</v>
      </c>
      <c r="J90" s="4" t="s">
        <v>99</v>
      </c>
      <c r="K90" s="5">
        <v>1960</v>
      </c>
      <c r="L90" s="20" t="s">
        <v>53</v>
      </c>
      <c r="O90" s="4" t="s">
        <v>51</v>
      </c>
      <c r="P90" s="7">
        <f t="shared" si="2"/>
        <v>5</v>
      </c>
    </row>
    <row r="91" spans="1:16" ht="14.25">
      <c r="A91" s="5">
        <v>55</v>
      </c>
      <c r="B91" s="117">
        <f>SUM(C91,F91:G91)</f>
        <v>0.10377314814814814</v>
      </c>
      <c r="C91" s="2">
        <v>0.03540509259259259</v>
      </c>
      <c r="D91" s="47">
        <v>0.03875</v>
      </c>
      <c r="E91" s="47">
        <v>0.042847222222222224</v>
      </c>
      <c r="F91" s="2">
        <v>0.035023148148148144</v>
      </c>
      <c r="G91" s="2">
        <v>0.033344907407407406</v>
      </c>
      <c r="H91" s="2"/>
      <c r="I91" s="24" t="s">
        <v>109</v>
      </c>
      <c r="J91" s="4" t="s">
        <v>16</v>
      </c>
      <c r="K91" s="5">
        <v>1973</v>
      </c>
      <c r="L91" s="22" t="s">
        <v>110</v>
      </c>
      <c r="O91" s="4" t="s">
        <v>14</v>
      </c>
      <c r="P91" s="7">
        <f t="shared" si="2"/>
        <v>5</v>
      </c>
    </row>
    <row r="92" spans="1:16" ht="14.25">
      <c r="A92" s="5">
        <v>56</v>
      </c>
      <c r="B92" s="117">
        <f>SUM(C92,F92:G92)</f>
        <v>0.10377314814814816</v>
      </c>
      <c r="C92" s="2">
        <v>0.03607638888888889</v>
      </c>
      <c r="D92" s="47">
        <v>0.03836805555555555</v>
      </c>
      <c r="E92" s="47">
        <v>0.03680555555555556</v>
      </c>
      <c r="F92" s="2">
        <v>0.03375</v>
      </c>
      <c r="G92" s="2">
        <v>0.03394675925925926</v>
      </c>
      <c r="H92" s="2"/>
      <c r="I92" s="24" t="s">
        <v>275</v>
      </c>
      <c r="J92" s="4" t="s">
        <v>121</v>
      </c>
      <c r="K92" s="5">
        <v>1967</v>
      </c>
      <c r="L92" s="6"/>
      <c r="O92" s="4" t="s">
        <v>37</v>
      </c>
      <c r="P92" s="7">
        <f t="shared" si="2"/>
        <v>5</v>
      </c>
    </row>
    <row r="93" spans="1:16" ht="14.25">
      <c r="A93" s="5">
        <v>57</v>
      </c>
      <c r="B93" s="117">
        <f>SUM(C93:D93,F93)</f>
        <v>0.1039236111111111</v>
      </c>
      <c r="C93" s="2">
        <v>0.03298611111111111</v>
      </c>
      <c r="D93" s="2">
        <v>0.038113425925925926</v>
      </c>
      <c r="E93" s="47">
        <v>0.038113425925925926</v>
      </c>
      <c r="F93" s="2">
        <v>0.032824074074074075</v>
      </c>
      <c r="G93" s="2"/>
      <c r="H93" s="2"/>
      <c r="I93" s="24" t="s">
        <v>95</v>
      </c>
      <c r="J93" s="4" t="s">
        <v>96</v>
      </c>
      <c r="K93" s="5">
        <v>1965</v>
      </c>
      <c r="L93" s="29" t="s">
        <v>97</v>
      </c>
      <c r="O93" s="4" t="s">
        <v>26</v>
      </c>
      <c r="P93" s="7">
        <f t="shared" si="2"/>
        <v>4</v>
      </c>
    </row>
    <row r="94" spans="1:16" ht="14.25">
      <c r="A94" s="5">
        <v>58</v>
      </c>
      <c r="B94" s="117">
        <f>SUM(C94,F94:G94)</f>
        <v>0.10405092592592594</v>
      </c>
      <c r="C94" s="2">
        <v>0.033240740740740744</v>
      </c>
      <c r="D94" s="36"/>
      <c r="E94" s="47">
        <v>0.04008101851851852</v>
      </c>
      <c r="F94" s="2">
        <v>0.035937500000000004</v>
      </c>
      <c r="G94" s="2">
        <v>0.03487268518518519</v>
      </c>
      <c r="H94" s="2"/>
      <c r="I94" s="37" t="s">
        <v>194</v>
      </c>
      <c r="J94" s="20" t="s">
        <v>91</v>
      </c>
      <c r="K94" s="21">
        <v>1975</v>
      </c>
      <c r="L94" s="6"/>
      <c r="M94" s="6"/>
      <c r="N94" s="6"/>
      <c r="O94" s="4" t="s">
        <v>14</v>
      </c>
      <c r="P94" s="7">
        <f t="shared" si="2"/>
        <v>4</v>
      </c>
    </row>
    <row r="95" spans="1:16" ht="14.25">
      <c r="A95" s="5">
        <v>59</v>
      </c>
      <c r="B95" s="117">
        <f>SUM(C95,F95:G95)</f>
        <v>0.10418981481481482</v>
      </c>
      <c r="C95" s="2">
        <v>0.037592592592592594</v>
      </c>
      <c r="D95" s="2"/>
      <c r="E95" s="47">
        <v>0.04130787037037037</v>
      </c>
      <c r="F95" s="2">
        <v>0.033483796296296296</v>
      </c>
      <c r="G95" s="2">
        <v>0.03311342592592593</v>
      </c>
      <c r="H95" s="2"/>
      <c r="I95" s="3" t="s">
        <v>183</v>
      </c>
      <c r="J95" s="22" t="s">
        <v>184</v>
      </c>
      <c r="K95" s="1">
        <v>1975</v>
      </c>
      <c r="L95" s="20" t="s">
        <v>185</v>
      </c>
      <c r="M95" s="6"/>
      <c r="N95" s="6"/>
      <c r="O95" s="4" t="s">
        <v>14</v>
      </c>
      <c r="P95" s="7">
        <f t="shared" si="2"/>
        <v>4</v>
      </c>
    </row>
    <row r="96" spans="1:16" ht="14.25">
      <c r="A96" s="5">
        <v>60</v>
      </c>
      <c r="B96" s="117">
        <f>SUM(C96,F96:G96)</f>
        <v>0.10445601851851852</v>
      </c>
      <c r="C96" s="2">
        <v>0.036006944444444446</v>
      </c>
      <c r="D96" s="47">
        <v>0.039768518518518516</v>
      </c>
      <c r="E96" s="47">
        <v>0.04162037037037037</v>
      </c>
      <c r="F96" s="2">
        <v>0.03395833333333333</v>
      </c>
      <c r="G96" s="2">
        <v>0.03449074074074074</v>
      </c>
      <c r="H96" s="2"/>
      <c r="I96" s="24" t="s">
        <v>122</v>
      </c>
      <c r="J96" s="4" t="s">
        <v>123</v>
      </c>
      <c r="K96" s="5">
        <v>1959</v>
      </c>
      <c r="L96" s="13" t="s">
        <v>25</v>
      </c>
      <c r="O96" s="4" t="s">
        <v>51</v>
      </c>
      <c r="P96" s="7">
        <f t="shared" si="2"/>
        <v>5</v>
      </c>
    </row>
    <row r="97" spans="1:16" ht="14.25">
      <c r="A97" s="5">
        <v>61</v>
      </c>
      <c r="B97" s="117">
        <f>SUM(C97,E97,F97)</f>
        <v>0.10465277777777778</v>
      </c>
      <c r="C97" s="2">
        <v>0.03462962962962963</v>
      </c>
      <c r="D97" s="47">
        <v>0.040150462962962964</v>
      </c>
      <c r="E97" s="2">
        <v>0.037071759259259256</v>
      </c>
      <c r="F97" s="2">
        <v>0.03295138888888889</v>
      </c>
      <c r="H97" s="2"/>
      <c r="I97" s="24" t="s">
        <v>120</v>
      </c>
      <c r="J97" s="4" t="s">
        <v>121</v>
      </c>
      <c r="K97" s="5">
        <v>1963</v>
      </c>
      <c r="L97" s="6"/>
      <c r="O97" s="4" t="s">
        <v>26</v>
      </c>
      <c r="P97" s="7">
        <f t="shared" si="2"/>
        <v>4</v>
      </c>
    </row>
    <row r="98" spans="1:16" ht="14.25">
      <c r="A98" s="5">
        <v>62</v>
      </c>
      <c r="B98" s="117">
        <f>SUM(C98,F98:G98)</f>
        <v>0.10519675925925925</v>
      </c>
      <c r="C98" s="2">
        <v>0.03802083333333333</v>
      </c>
      <c r="D98" s="36"/>
      <c r="E98" s="47">
        <v>0.04011574074074074</v>
      </c>
      <c r="F98" s="2">
        <v>0.03412037037037037</v>
      </c>
      <c r="G98" s="2">
        <v>0.03305555555555555</v>
      </c>
      <c r="H98" s="2"/>
      <c r="I98" s="24" t="s">
        <v>282</v>
      </c>
      <c r="J98" s="4" t="s">
        <v>280</v>
      </c>
      <c r="K98" s="5">
        <v>1974</v>
      </c>
      <c r="L98" s="20" t="s">
        <v>191</v>
      </c>
      <c r="O98" s="4" t="s">
        <v>14</v>
      </c>
      <c r="P98" s="7">
        <f t="shared" si="2"/>
        <v>4</v>
      </c>
    </row>
    <row r="99" spans="1:16" ht="14.25">
      <c r="A99" s="5">
        <v>63</v>
      </c>
      <c r="B99" s="117">
        <f>SUM(C99,F99:G99)</f>
        <v>0.10546296296296298</v>
      </c>
      <c r="C99" s="2">
        <v>0.03399305555555556</v>
      </c>
      <c r="D99" s="47">
        <v>0.036516203703703703</v>
      </c>
      <c r="E99" s="26"/>
      <c r="F99" s="2">
        <v>0.035659722222222225</v>
      </c>
      <c r="G99" s="2">
        <v>0.03581018518518519</v>
      </c>
      <c r="H99" s="2"/>
      <c r="I99" s="30" t="s">
        <v>176</v>
      </c>
      <c r="J99" s="4" t="s">
        <v>177</v>
      </c>
      <c r="K99" s="5">
        <v>1975</v>
      </c>
      <c r="L99" s="20" t="s">
        <v>53</v>
      </c>
      <c r="M99" s="6"/>
      <c r="N99" s="6"/>
      <c r="O99" s="4" t="s">
        <v>14</v>
      </c>
      <c r="P99" s="7">
        <f t="shared" si="2"/>
        <v>4</v>
      </c>
    </row>
    <row r="100" spans="1:16" ht="14.25">
      <c r="A100" s="5">
        <v>64</v>
      </c>
      <c r="B100" s="117">
        <f>SUM(C100:G100)</f>
        <v>0.10681712962962964</v>
      </c>
      <c r="D100" s="2">
        <v>0.03803240740740741</v>
      </c>
      <c r="E100" s="2">
        <v>0.03679398148148148</v>
      </c>
      <c r="F100" s="2">
        <v>0.03199074074074074</v>
      </c>
      <c r="H100" s="2"/>
      <c r="I100" s="24" t="s">
        <v>327</v>
      </c>
      <c r="J100" s="31" t="s">
        <v>162</v>
      </c>
      <c r="K100" s="5">
        <v>1968</v>
      </c>
      <c r="L100" t="s">
        <v>328</v>
      </c>
      <c r="O100" s="4" t="s">
        <v>37</v>
      </c>
      <c r="P100" s="7">
        <f t="shared" si="2"/>
        <v>3</v>
      </c>
    </row>
    <row r="101" spans="1:16" ht="14.25">
      <c r="A101" s="5">
        <v>65</v>
      </c>
      <c r="B101" s="117">
        <f>SUM(C101,F101:G101)</f>
        <v>0.10739583333333333</v>
      </c>
      <c r="C101" s="2">
        <v>0.03701388888888889</v>
      </c>
      <c r="D101" s="2"/>
      <c r="E101" s="47">
        <v>0.041944444444444444</v>
      </c>
      <c r="F101" s="2">
        <v>0.03594907407407407</v>
      </c>
      <c r="G101" s="2">
        <v>0.03443287037037037</v>
      </c>
      <c r="H101" s="2"/>
      <c r="I101" s="24" t="s">
        <v>199</v>
      </c>
      <c r="J101" s="4" t="s">
        <v>96</v>
      </c>
      <c r="K101" s="5">
        <v>1979</v>
      </c>
      <c r="L101" s="6"/>
      <c r="M101" s="6"/>
      <c r="N101" s="6"/>
      <c r="O101" s="4" t="s">
        <v>22</v>
      </c>
      <c r="P101" s="7">
        <f aca="true" t="shared" si="3" ref="P101:P132">SUM((IF(C101&gt;0,1,0)+(IF(D101&gt;0,1,0)+(IF(E101&gt;0,1,0)+(IF(F101&gt;0,1,0)+(IF(G101&gt;0,1,0)))))))</f>
        <v>4</v>
      </c>
    </row>
    <row r="102" spans="1:16" ht="14.25">
      <c r="A102" s="5">
        <v>66</v>
      </c>
      <c r="B102" s="117">
        <f>SUM(C102,F102:G102)</f>
        <v>0.10806712962962962</v>
      </c>
      <c r="C102" s="2">
        <v>0.03666666666666667</v>
      </c>
      <c r="D102" s="47">
        <v>0.04111111111111111</v>
      </c>
      <c r="E102" s="2"/>
      <c r="F102" s="2">
        <v>0.03568287037037037</v>
      </c>
      <c r="G102" s="2">
        <v>0.03571759259259259</v>
      </c>
      <c r="H102" s="2"/>
      <c r="I102" s="3" t="s">
        <v>195</v>
      </c>
      <c r="J102" s="22" t="s">
        <v>196</v>
      </c>
      <c r="K102" s="25">
        <v>1973</v>
      </c>
      <c r="L102" s="20" t="s">
        <v>59</v>
      </c>
      <c r="M102" s="6"/>
      <c r="N102" s="6"/>
      <c r="O102" s="4" t="s">
        <v>14</v>
      </c>
      <c r="P102" s="7">
        <f t="shared" si="3"/>
        <v>4</v>
      </c>
    </row>
    <row r="103" spans="1:16" ht="14.25">
      <c r="A103" s="5">
        <v>67</v>
      </c>
      <c r="B103" s="117">
        <f>SUM(C103:G103)</f>
        <v>0.10837962962962963</v>
      </c>
      <c r="C103" s="2">
        <v>0.0346875</v>
      </c>
      <c r="D103" s="36"/>
      <c r="E103" s="2">
        <v>0.03975694444444445</v>
      </c>
      <c r="F103" s="2">
        <v>0.033935185185185186</v>
      </c>
      <c r="H103" s="2"/>
      <c r="I103" s="24" t="s">
        <v>271</v>
      </c>
      <c r="J103" s="4" t="s">
        <v>83</v>
      </c>
      <c r="K103" s="5">
        <v>1950</v>
      </c>
      <c r="L103" s="4" t="s">
        <v>236</v>
      </c>
      <c r="O103" s="4" t="s">
        <v>81</v>
      </c>
      <c r="P103" s="7">
        <f t="shared" si="3"/>
        <v>3</v>
      </c>
    </row>
    <row r="104" spans="1:16" ht="14.25">
      <c r="A104" s="5">
        <v>68</v>
      </c>
      <c r="B104" s="117">
        <f>SUM(C104,F104:G104)</f>
        <v>0.1086226851851852</v>
      </c>
      <c r="C104" s="2">
        <v>0.03635416666666667</v>
      </c>
      <c r="D104" s="47">
        <v>0.04083333333333333</v>
      </c>
      <c r="E104" s="47">
        <v>0.03958333333333333</v>
      </c>
      <c r="F104" s="2">
        <v>0.03518518518518519</v>
      </c>
      <c r="G104" s="2">
        <v>0.037083333333333336</v>
      </c>
      <c r="H104" s="2"/>
      <c r="I104" s="19" t="s">
        <v>45</v>
      </c>
      <c r="J104" s="20" t="s">
        <v>46</v>
      </c>
      <c r="K104" s="21">
        <v>1954</v>
      </c>
      <c r="L104" s="22" t="s">
        <v>13</v>
      </c>
      <c r="M104" s="6"/>
      <c r="N104" s="6"/>
      <c r="O104" s="4" t="s">
        <v>47</v>
      </c>
      <c r="P104" s="7">
        <f t="shared" si="3"/>
        <v>5</v>
      </c>
    </row>
    <row r="105" spans="1:16" ht="14.25">
      <c r="A105" s="5">
        <v>69</v>
      </c>
      <c r="B105" s="117">
        <f>SUM(C105,F105:G105)</f>
        <v>0.10870370370370369</v>
      </c>
      <c r="C105" s="2">
        <v>0.03850694444444445</v>
      </c>
      <c r="D105" s="47">
        <v>0.042986111111111114</v>
      </c>
      <c r="E105" s="47">
        <v>0.04237268518518519</v>
      </c>
      <c r="F105" s="2">
        <v>0.035625</v>
      </c>
      <c r="G105" s="2">
        <v>0.034571759259259253</v>
      </c>
      <c r="H105" s="2"/>
      <c r="I105" s="24" t="s">
        <v>82</v>
      </c>
      <c r="J105" s="4" t="s">
        <v>83</v>
      </c>
      <c r="K105" s="5">
        <v>1974</v>
      </c>
      <c r="L105" s="6" t="s">
        <v>80</v>
      </c>
      <c r="M105" s="6"/>
      <c r="N105" s="6"/>
      <c r="O105" s="4" t="s">
        <v>14</v>
      </c>
      <c r="P105" s="7">
        <f t="shared" si="3"/>
        <v>5</v>
      </c>
    </row>
    <row r="106" spans="1:16" ht="14.25">
      <c r="A106" s="5">
        <v>70</v>
      </c>
      <c r="B106" s="117">
        <f>SUM(C106,F106:G106)</f>
        <v>0.1088888888888889</v>
      </c>
      <c r="C106" s="2">
        <v>0.03761574074074074</v>
      </c>
      <c r="D106" s="47">
        <v>0.04006944444444444</v>
      </c>
      <c r="E106" s="47">
        <v>0.04010416666666667</v>
      </c>
      <c r="F106" s="2">
        <v>0.035694444444444445</v>
      </c>
      <c r="G106" s="2">
        <v>0.0355787037037037</v>
      </c>
      <c r="H106" s="2"/>
      <c r="I106" s="19" t="s">
        <v>57</v>
      </c>
      <c r="J106" s="20" t="s">
        <v>42</v>
      </c>
      <c r="K106" s="21">
        <v>1967</v>
      </c>
      <c r="L106" s="6"/>
      <c r="M106" s="6"/>
      <c r="N106" s="6"/>
      <c r="O106" s="4" t="s">
        <v>37</v>
      </c>
      <c r="P106" s="7">
        <f t="shared" si="3"/>
        <v>5</v>
      </c>
    </row>
    <row r="107" spans="1:16" ht="14.25">
      <c r="A107" s="5">
        <v>71</v>
      </c>
      <c r="B107" s="117">
        <f>SUM(C107:G107)</f>
        <v>0.10891203703703703</v>
      </c>
      <c r="D107" s="2">
        <v>0.03635416666666667</v>
      </c>
      <c r="E107" s="2">
        <v>0.038356481481481484</v>
      </c>
      <c r="F107" s="2">
        <v>0.034201388888888885</v>
      </c>
      <c r="H107" s="2"/>
      <c r="I107" s="24" t="s">
        <v>285</v>
      </c>
      <c r="J107" s="4" t="s">
        <v>55</v>
      </c>
      <c r="K107" s="5">
        <v>1977</v>
      </c>
      <c r="L107" s="6"/>
      <c r="O107" s="4" t="s">
        <v>22</v>
      </c>
      <c r="P107" s="7">
        <f t="shared" si="3"/>
        <v>3</v>
      </c>
    </row>
    <row r="108" spans="1:16" ht="14.25">
      <c r="A108" s="5">
        <v>72</v>
      </c>
      <c r="B108" s="117">
        <f>SUM(C108,E108:F108)</f>
        <v>0.10894675925925926</v>
      </c>
      <c r="C108" s="2">
        <v>0.036180555555555556</v>
      </c>
      <c r="D108" s="47">
        <v>0.040219907407407406</v>
      </c>
      <c r="E108" s="2">
        <v>0.03954861111111111</v>
      </c>
      <c r="F108" s="2">
        <v>0.0332175925925926</v>
      </c>
      <c r="G108" s="2"/>
      <c r="H108" s="2"/>
      <c r="I108" s="19" t="s">
        <v>62</v>
      </c>
      <c r="J108" s="20" t="s">
        <v>63</v>
      </c>
      <c r="K108" s="21">
        <v>1969</v>
      </c>
      <c r="L108" s="20" t="s">
        <v>64</v>
      </c>
      <c r="M108" s="6"/>
      <c r="N108" s="6"/>
      <c r="O108" s="4" t="s">
        <v>37</v>
      </c>
      <c r="P108" s="7">
        <f t="shared" si="3"/>
        <v>4</v>
      </c>
    </row>
    <row r="109" spans="1:16" ht="14.25">
      <c r="A109" s="5">
        <v>73</v>
      </c>
      <c r="B109" s="117">
        <f>SUM(C109:G109)</f>
        <v>0.10924768518518518</v>
      </c>
      <c r="C109" s="2">
        <v>0.03585648148148148</v>
      </c>
      <c r="D109" s="2">
        <v>0.037245370370370366</v>
      </c>
      <c r="E109" s="2">
        <v>0.03614583333333333</v>
      </c>
      <c r="F109" s="2"/>
      <c r="G109" s="2"/>
      <c r="H109" s="2"/>
      <c r="I109" s="24" t="s">
        <v>30</v>
      </c>
      <c r="J109" s="4" t="s">
        <v>31</v>
      </c>
      <c r="K109" s="5">
        <v>1976</v>
      </c>
      <c r="L109" s="6"/>
      <c r="M109" s="6"/>
      <c r="N109" s="6"/>
      <c r="O109" s="4" t="s">
        <v>22</v>
      </c>
      <c r="P109" s="7">
        <f t="shared" si="3"/>
        <v>3</v>
      </c>
    </row>
    <row r="110" spans="1:16" ht="14.25">
      <c r="A110" s="5">
        <v>74</v>
      </c>
      <c r="B110" s="117">
        <f>SUM(C110:G110)</f>
        <v>0.10928240740740741</v>
      </c>
      <c r="C110" s="2">
        <v>0.03314814814814815</v>
      </c>
      <c r="D110" s="2">
        <v>0.038796296296296294</v>
      </c>
      <c r="E110" s="2">
        <v>0.03733796296296296</v>
      </c>
      <c r="H110" s="2"/>
      <c r="I110" s="24" t="s">
        <v>114</v>
      </c>
      <c r="J110" s="4" t="s">
        <v>42</v>
      </c>
      <c r="K110" s="5">
        <v>1967</v>
      </c>
      <c r="L110" s="6"/>
      <c r="O110" s="4" t="s">
        <v>37</v>
      </c>
      <c r="P110" s="7">
        <f t="shared" si="3"/>
        <v>3</v>
      </c>
    </row>
    <row r="111" spans="1:16" ht="14.25">
      <c r="A111" s="5">
        <v>75</v>
      </c>
      <c r="B111" s="117">
        <f>SUM(C111,F111:G111)</f>
        <v>0.10966435185185186</v>
      </c>
      <c r="C111" s="2">
        <v>0.040810185185185185</v>
      </c>
      <c r="D111" s="2"/>
      <c r="E111" s="47">
        <v>0.05384259259259259</v>
      </c>
      <c r="F111" s="2">
        <v>0.03451388888888889</v>
      </c>
      <c r="G111" s="2">
        <v>0.03434027777777778</v>
      </c>
      <c r="H111" s="2"/>
      <c r="I111" s="24" t="s">
        <v>233</v>
      </c>
      <c r="J111" s="4" t="s">
        <v>162</v>
      </c>
      <c r="K111" s="5">
        <v>1979</v>
      </c>
      <c r="L111" s="22" t="s">
        <v>234</v>
      </c>
      <c r="O111" s="4" t="s">
        <v>22</v>
      </c>
      <c r="P111" s="7">
        <f t="shared" si="3"/>
        <v>4</v>
      </c>
    </row>
    <row r="112" spans="1:16" ht="14.25">
      <c r="A112" s="5">
        <v>76</v>
      </c>
      <c r="B112" s="117">
        <f>SUM(C112,F112:G112)</f>
        <v>0.10972222222222223</v>
      </c>
      <c r="C112" s="2">
        <v>0.03850694444444445</v>
      </c>
      <c r="D112" s="47">
        <v>0.04064814814814815</v>
      </c>
      <c r="F112" s="2">
        <v>0.03549768518518519</v>
      </c>
      <c r="G112" s="2">
        <v>0.03571759259259259</v>
      </c>
      <c r="H112" s="2"/>
      <c r="I112" s="30" t="s">
        <v>286</v>
      </c>
      <c r="J112" s="31" t="s">
        <v>18</v>
      </c>
      <c r="K112" s="32">
        <v>1956</v>
      </c>
      <c r="L112" s="20" t="s">
        <v>287</v>
      </c>
      <c r="M112" s="6"/>
      <c r="O112" s="4" t="s">
        <v>51</v>
      </c>
      <c r="P112" s="7">
        <f t="shared" si="3"/>
        <v>4</v>
      </c>
    </row>
    <row r="113" spans="1:16" ht="14.25">
      <c r="A113" s="5">
        <v>77</v>
      </c>
      <c r="B113" s="117">
        <f>SUM(C113:G113)</f>
        <v>0.1098263888888889</v>
      </c>
      <c r="C113" s="2">
        <v>0.03625</v>
      </c>
      <c r="D113" s="2">
        <v>0.0397337962962963</v>
      </c>
      <c r="G113" s="2">
        <v>0.0338425925925926</v>
      </c>
      <c r="H113" s="2"/>
      <c r="I113" s="24" t="s">
        <v>276</v>
      </c>
      <c r="J113" s="4" t="s">
        <v>277</v>
      </c>
      <c r="K113" s="5">
        <v>1950</v>
      </c>
      <c r="L113" s="22" t="s">
        <v>13</v>
      </c>
      <c r="O113" s="4" t="s">
        <v>81</v>
      </c>
      <c r="P113" s="7">
        <f t="shared" si="3"/>
        <v>3</v>
      </c>
    </row>
    <row r="114" spans="1:16" ht="14.25">
      <c r="A114" s="5">
        <v>78</v>
      </c>
      <c r="B114" s="117">
        <f>SUM(C114,E114:F114)</f>
        <v>0.11032407407407407</v>
      </c>
      <c r="C114" s="2">
        <v>0.03523148148148148</v>
      </c>
      <c r="D114" s="47">
        <v>0.04168981481481482</v>
      </c>
      <c r="E114" s="2">
        <v>0.040625</v>
      </c>
      <c r="F114" s="2">
        <v>0.03446759259259259</v>
      </c>
      <c r="G114" s="26"/>
      <c r="H114" s="26"/>
      <c r="I114" s="3" t="s">
        <v>32</v>
      </c>
      <c r="J114" s="4" t="s">
        <v>33</v>
      </c>
      <c r="K114" s="5">
        <v>1977</v>
      </c>
      <c r="L114" s="6"/>
      <c r="M114" s="6"/>
      <c r="N114" s="6"/>
      <c r="O114" s="4" t="s">
        <v>22</v>
      </c>
      <c r="P114" s="7">
        <f t="shared" si="3"/>
        <v>4</v>
      </c>
    </row>
    <row r="115" spans="1:16" ht="14.25">
      <c r="A115" s="5">
        <v>79</v>
      </c>
      <c r="B115" s="117">
        <f>SUM(C115,E115:G115)</f>
        <v>0.11033564814814815</v>
      </c>
      <c r="C115" s="2">
        <v>0.03643518518518519</v>
      </c>
      <c r="D115" s="47">
        <v>0.04079861111111111</v>
      </c>
      <c r="E115" s="2">
        <v>0.04020833333333333</v>
      </c>
      <c r="F115" s="2">
        <v>0.03369212962962963</v>
      </c>
      <c r="G115" s="2"/>
      <c r="H115" s="2"/>
      <c r="I115" s="24" t="s">
        <v>60</v>
      </c>
      <c r="J115" s="4" t="s">
        <v>61</v>
      </c>
      <c r="K115" s="5">
        <v>1980</v>
      </c>
      <c r="L115" s="6"/>
      <c r="M115" s="6"/>
      <c r="N115" s="6"/>
      <c r="O115" s="4" t="s">
        <v>22</v>
      </c>
      <c r="P115" s="7">
        <f t="shared" si="3"/>
        <v>4</v>
      </c>
    </row>
    <row r="116" spans="1:16" ht="14.25">
      <c r="A116" s="5">
        <v>80</v>
      </c>
      <c r="B116" s="117">
        <f>SUM(C116:G116)</f>
        <v>0.11074074074074075</v>
      </c>
      <c r="D116" s="2">
        <v>0.041226851851851855</v>
      </c>
      <c r="E116" s="2"/>
      <c r="F116" s="2">
        <v>0.03439814814814814</v>
      </c>
      <c r="G116" s="2">
        <v>0.035115740740740746</v>
      </c>
      <c r="H116" s="2"/>
      <c r="I116" s="24" t="s">
        <v>353</v>
      </c>
      <c r="J116" s="4" t="s">
        <v>83</v>
      </c>
      <c r="K116" s="5">
        <v>1967</v>
      </c>
      <c r="L116" s="22" t="s">
        <v>354</v>
      </c>
      <c r="O116" s="4" t="s">
        <v>37</v>
      </c>
      <c r="P116" s="7">
        <f t="shared" si="3"/>
        <v>3</v>
      </c>
    </row>
    <row r="117" spans="1:16" ht="14.25">
      <c r="A117" s="5">
        <v>81</v>
      </c>
      <c r="B117" s="117">
        <f>SUM(C117,F117:G117)</f>
        <v>0.11097222222222222</v>
      </c>
      <c r="C117" s="2">
        <v>0.03813657407407407</v>
      </c>
      <c r="D117" s="36"/>
      <c r="E117" s="47">
        <v>0.04234953703703703</v>
      </c>
      <c r="F117" s="2">
        <v>0.03608796296296297</v>
      </c>
      <c r="G117" s="2">
        <v>0.03674768518518518</v>
      </c>
      <c r="I117" s="3" t="s">
        <v>283</v>
      </c>
      <c r="J117" s="27" t="s">
        <v>24</v>
      </c>
      <c r="K117" s="25">
        <v>1967</v>
      </c>
      <c r="L117" s="6" t="s">
        <v>97</v>
      </c>
      <c r="M117" s="6"/>
      <c r="N117" s="6"/>
      <c r="O117" s="4" t="s">
        <v>37</v>
      </c>
      <c r="P117" s="7">
        <f t="shared" si="3"/>
        <v>4</v>
      </c>
    </row>
    <row r="118" spans="1:16" ht="14.25">
      <c r="A118" s="5">
        <v>82</v>
      </c>
      <c r="B118" s="117">
        <f>SUM(E118:G118)</f>
        <v>0.11099537037037037</v>
      </c>
      <c r="C118" s="2"/>
      <c r="D118" s="47">
        <v>0.04179398148148148</v>
      </c>
      <c r="E118" s="2">
        <v>0.04138888888888889</v>
      </c>
      <c r="F118" s="2">
        <v>0.03553240740740741</v>
      </c>
      <c r="G118" s="2">
        <v>0.034074074074074076</v>
      </c>
      <c r="H118" s="2"/>
      <c r="I118" s="24" t="s">
        <v>203</v>
      </c>
      <c r="J118" s="4" t="s">
        <v>42</v>
      </c>
      <c r="K118" s="5">
        <v>1974</v>
      </c>
      <c r="L118" s="6" t="s">
        <v>80</v>
      </c>
      <c r="M118" s="6"/>
      <c r="N118" s="6"/>
      <c r="O118" s="4" t="s">
        <v>14</v>
      </c>
      <c r="P118" s="7">
        <f t="shared" si="3"/>
        <v>4</v>
      </c>
    </row>
    <row r="119" spans="1:16" ht="14.25">
      <c r="A119" s="5">
        <v>83</v>
      </c>
      <c r="B119" s="117">
        <f>SUM(C119:G119)</f>
        <v>0.11119212962962963</v>
      </c>
      <c r="D119" s="36"/>
      <c r="E119" s="2">
        <v>0.04195601851851852</v>
      </c>
      <c r="F119" s="2">
        <v>0.034444444444444444</v>
      </c>
      <c r="G119" s="2">
        <v>0.03479166666666667</v>
      </c>
      <c r="I119" s="24" t="s">
        <v>390</v>
      </c>
      <c r="J119" s="31" t="s">
        <v>18</v>
      </c>
      <c r="K119" s="45">
        <v>1954</v>
      </c>
      <c r="O119" s="4" t="s">
        <v>47</v>
      </c>
      <c r="P119" s="7">
        <f t="shared" si="3"/>
        <v>3</v>
      </c>
    </row>
    <row r="120" spans="1:16" ht="14.25">
      <c r="A120" s="5">
        <v>84</v>
      </c>
      <c r="B120" s="117">
        <f>SUM(C120,F120:G120)</f>
        <v>0.1113773148148148</v>
      </c>
      <c r="C120" s="2">
        <v>0.0383912037037037</v>
      </c>
      <c r="D120" s="36"/>
      <c r="E120" s="47">
        <v>0.04331018518518518</v>
      </c>
      <c r="F120" s="2">
        <v>0.03674768518518518</v>
      </c>
      <c r="G120" s="2">
        <v>0.036238425925925924</v>
      </c>
      <c r="H120" s="2"/>
      <c r="I120" s="24" t="s">
        <v>274</v>
      </c>
      <c r="J120" s="4" t="s">
        <v>184</v>
      </c>
      <c r="K120" s="5">
        <v>1972</v>
      </c>
      <c r="L120" s="6" t="s">
        <v>13</v>
      </c>
      <c r="O120" s="4" t="s">
        <v>14</v>
      </c>
      <c r="P120" s="7">
        <f t="shared" si="3"/>
        <v>4</v>
      </c>
    </row>
    <row r="121" spans="1:16" ht="14.25">
      <c r="A121" s="5">
        <v>85</v>
      </c>
      <c r="B121" s="117">
        <f>SUM(C121,F121:G121)</f>
        <v>0.11153935185185185</v>
      </c>
      <c r="C121" s="2">
        <v>0.038252314814814815</v>
      </c>
      <c r="D121" s="47">
        <v>0.043599537037037034</v>
      </c>
      <c r="E121" s="47">
        <v>0.04555555555555555</v>
      </c>
      <c r="F121" s="2">
        <v>0.036377314814814814</v>
      </c>
      <c r="G121" s="2">
        <v>0.036909722222222226</v>
      </c>
      <c r="H121" s="2"/>
      <c r="I121" s="3" t="s">
        <v>58</v>
      </c>
      <c r="J121" s="22" t="s">
        <v>18</v>
      </c>
      <c r="K121" s="25">
        <v>1953</v>
      </c>
      <c r="L121" s="20" t="s">
        <v>59</v>
      </c>
      <c r="M121" s="6"/>
      <c r="N121" s="6"/>
      <c r="O121" s="4" t="s">
        <v>47</v>
      </c>
      <c r="P121" s="7">
        <f t="shared" si="3"/>
        <v>5</v>
      </c>
    </row>
    <row r="122" spans="1:16" ht="14.25">
      <c r="A122" s="5">
        <v>86</v>
      </c>
      <c r="B122" s="117">
        <f>SUM(C122:G122)</f>
        <v>0.11199074074074072</v>
      </c>
      <c r="C122" s="2">
        <v>0.03619212962962963</v>
      </c>
      <c r="D122" s="2">
        <v>0.03974537037037037</v>
      </c>
      <c r="E122" s="2"/>
      <c r="F122" s="2">
        <v>0.03605324074074074</v>
      </c>
      <c r="G122" s="2"/>
      <c r="H122" s="2"/>
      <c r="I122" s="24" t="s">
        <v>190</v>
      </c>
      <c r="J122" s="4" t="s">
        <v>16</v>
      </c>
      <c r="K122" s="5">
        <v>1965</v>
      </c>
      <c r="L122" s="22" t="s">
        <v>191</v>
      </c>
      <c r="M122" s="6"/>
      <c r="N122" s="6"/>
      <c r="O122" s="4" t="s">
        <v>26</v>
      </c>
      <c r="P122" s="7">
        <f t="shared" si="3"/>
        <v>3</v>
      </c>
    </row>
    <row r="123" spans="1:16" ht="14.25">
      <c r="A123" s="5">
        <v>87</v>
      </c>
      <c r="B123" s="117">
        <f>SUM(C123,F123:G123)</f>
        <v>0.11215277777777777</v>
      </c>
      <c r="C123" s="2">
        <v>0.038078703703703705</v>
      </c>
      <c r="D123" s="47">
        <v>0.04173611111111111</v>
      </c>
      <c r="E123" s="47">
        <v>0.04313657407407407</v>
      </c>
      <c r="F123" s="2">
        <v>0.03638888888888889</v>
      </c>
      <c r="G123" s="2">
        <v>0.03768518518518518</v>
      </c>
      <c r="H123" s="2"/>
      <c r="I123" s="19" t="s">
        <v>86</v>
      </c>
      <c r="J123" s="20" t="s">
        <v>87</v>
      </c>
      <c r="K123" s="21">
        <v>1947</v>
      </c>
      <c r="L123" s="22" t="s">
        <v>88</v>
      </c>
      <c r="M123" s="6"/>
      <c r="N123" s="6"/>
      <c r="O123" s="4" t="s">
        <v>81</v>
      </c>
      <c r="P123" s="7">
        <f t="shared" si="3"/>
        <v>5</v>
      </c>
    </row>
    <row r="124" spans="1:16" ht="14.25">
      <c r="A124" s="5">
        <v>88</v>
      </c>
      <c r="B124" s="117">
        <f>SUM(C124,E124:G124)</f>
        <v>0.11234953703703704</v>
      </c>
      <c r="C124" s="2">
        <v>0.03916666666666666</v>
      </c>
      <c r="D124" s="47">
        <v>0.043750000000000004</v>
      </c>
      <c r="F124" s="2">
        <v>0.03648148148148148</v>
      </c>
      <c r="G124" s="2">
        <v>0.03670138888888889</v>
      </c>
      <c r="H124" s="2"/>
      <c r="I124" s="24" t="s">
        <v>288</v>
      </c>
      <c r="J124" s="4" t="s">
        <v>16</v>
      </c>
      <c r="K124" s="5">
        <v>1968</v>
      </c>
      <c r="L124" s="6"/>
      <c r="O124" s="4" t="s">
        <v>37</v>
      </c>
      <c r="P124" s="7">
        <f t="shared" si="3"/>
        <v>4</v>
      </c>
    </row>
    <row r="125" spans="1:16" ht="14.25">
      <c r="A125" s="5">
        <v>89</v>
      </c>
      <c r="B125" s="117">
        <f>SUM(C125:G125)</f>
        <v>0.11248842592592592</v>
      </c>
      <c r="C125" s="2">
        <v>0.03869212962962963</v>
      </c>
      <c r="D125" s="2"/>
      <c r="E125" s="2"/>
      <c r="F125" s="2">
        <v>0.03606481481481481</v>
      </c>
      <c r="G125" s="2">
        <v>0.037731481481481484</v>
      </c>
      <c r="H125" s="2"/>
      <c r="I125" s="3" t="s">
        <v>345</v>
      </c>
      <c r="J125" s="27" t="s">
        <v>87</v>
      </c>
      <c r="K125" s="25">
        <v>1963</v>
      </c>
      <c r="L125" s="20" t="s">
        <v>346</v>
      </c>
      <c r="M125" s="6"/>
      <c r="N125" s="6"/>
      <c r="O125" s="4" t="s">
        <v>26</v>
      </c>
      <c r="P125" s="7">
        <f t="shared" si="3"/>
        <v>3</v>
      </c>
    </row>
    <row r="126" spans="1:16" ht="14.25">
      <c r="A126" s="5">
        <v>90</v>
      </c>
      <c r="B126" s="117">
        <f>SUM(C126,F126:G126)</f>
        <v>0.11281249999999998</v>
      </c>
      <c r="C126" s="2">
        <v>0.040219907407407406</v>
      </c>
      <c r="D126" s="47">
        <v>0.04263888888888889</v>
      </c>
      <c r="E126" s="47">
        <v>0.044259259259259255</v>
      </c>
      <c r="F126" s="2">
        <v>0.03736111111111111</v>
      </c>
      <c r="G126" s="2">
        <v>0.03523148148148148</v>
      </c>
      <c r="H126" s="2"/>
      <c r="I126" s="8" t="s">
        <v>49</v>
      </c>
      <c r="J126" s="13" t="s">
        <v>50</v>
      </c>
      <c r="K126" s="1">
        <v>1959</v>
      </c>
      <c r="L126" s="13" t="s">
        <v>25</v>
      </c>
      <c r="M126" s="6"/>
      <c r="N126" s="6"/>
      <c r="O126" s="4" t="s">
        <v>51</v>
      </c>
      <c r="P126" s="7">
        <f t="shared" si="3"/>
        <v>5</v>
      </c>
    </row>
    <row r="127" spans="1:16" ht="14.25">
      <c r="A127" s="5">
        <v>91</v>
      </c>
      <c r="B127" s="117">
        <f>SUM(C127:G127)</f>
        <v>0.11322916666666666</v>
      </c>
      <c r="C127" s="2">
        <v>0.04002314814814815</v>
      </c>
      <c r="D127" s="36"/>
      <c r="F127" s="2">
        <v>0.03582175925925926</v>
      </c>
      <c r="G127" s="2">
        <v>0.03738425925925926</v>
      </c>
      <c r="H127" s="2"/>
      <c r="I127" s="24" t="s">
        <v>375</v>
      </c>
      <c r="J127" s="4" t="s">
        <v>16</v>
      </c>
      <c r="K127" s="5">
        <v>1981</v>
      </c>
      <c r="L127" s="6" t="s">
        <v>376</v>
      </c>
      <c r="O127" s="4" t="s">
        <v>70</v>
      </c>
      <c r="P127" s="7">
        <f t="shared" si="3"/>
        <v>3</v>
      </c>
    </row>
    <row r="128" spans="1:16" ht="14.25">
      <c r="A128" s="5">
        <v>92</v>
      </c>
      <c r="B128" s="117">
        <f>SUM(C128:G128)</f>
        <v>0.11324074074074075</v>
      </c>
      <c r="C128" s="2"/>
      <c r="D128" s="26"/>
      <c r="E128" s="2">
        <v>0.046342592592592595</v>
      </c>
      <c r="F128" s="2">
        <v>0.03290509259259259</v>
      </c>
      <c r="G128" s="2">
        <v>0.03399305555555556</v>
      </c>
      <c r="H128" s="2"/>
      <c r="I128" s="3" t="s">
        <v>340</v>
      </c>
      <c r="J128" s="22" t="s">
        <v>20</v>
      </c>
      <c r="K128" s="25">
        <v>1977</v>
      </c>
      <c r="L128" s="22" t="s">
        <v>173</v>
      </c>
      <c r="M128" s="6"/>
      <c r="N128" s="6"/>
      <c r="O128" s="4" t="s">
        <v>22</v>
      </c>
      <c r="P128" s="7">
        <f t="shared" si="3"/>
        <v>3</v>
      </c>
    </row>
    <row r="129" spans="1:16" ht="14.25">
      <c r="A129" s="5">
        <v>93</v>
      </c>
      <c r="B129" s="117">
        <f>SUM(C129:G129)</f>
        <v>0.1146875</v>
      </c>
      <c r="C129" s="2">
        <v>0.04016203703703704</v>
      </c>
      <c r="D129" s="36"/>
      <c r="F129" s="2">
        <v>0.038657407407407404</v>
      </c>
      <c r="G129" s="2">
        <v>0.035868055555555556</v>
      </c>
      <c r="H129" s="2"/>
      <c r="I129" s="24" t="s">
        <v>378</v>
      </c>
      <c r="J129" s="4" t="s">
        <v>33</v>
      </c>
      <c r="K129" s="5">
        <v>1987</v>
      </c>
      <c r="O129" s="4" t="s">
        <v>70</v>
      </c>
      <c r="P129" s="7">
        <f t="shared" si="3"/>
        <v>3</v>
      </c>
    </row>
    <row r="130" spans="1:16" ht="14.25">
      <c r="A130" s="5">
        <v>94</v>
      </c>
      <c r="B130" s="117">
        <f>SUM(C130,F130:G130)</f>
        <v>0.11472222222222223</v>
      </c>
      <c r="C130" s="2">
        <v>0.03885416666666667</v>
      </c>
      <c r="D130" s="47">
        <v>0.047685185185185185</v>
      </c>
      <c r="E130" s="2"/>
      <c r="F130" s="2">
        <v>0.03738425925925926</v>
      </c>
      <c r="G130" s="2">
        <v>0.038483796296296294</v>
      </c>
      <c r="H130" s="2"/>
      <c r="I130" s="3" t="s">
        <v>211</v>
      </c>
      <c r="J130" s="4" t="s">
        <v>63</v>
      </c>
      <c r="K130" s="5">
        <v>1967</v>
      </c>
      <c r="L130" s="20" t="s">
        <v>53</v>
      </c>
      <c r="M130" s="6"/>
      <c r="N130" s="6"/>
      <c r="O130" s="4" t="s">
        <v>37</v>
      </c>
      <c r="P130" s="7">
        <f t="shared" si="3"/>
        <v>4</v>
      </c>
    </row>
    <row r="131" spans="1:16" ht="14.25">
      <c r="A131" s="5">
        <v>95</v>
      </c>
      <c r="B131" s="117">
        <f>SUM(C131:G131)</f>
        <v>0.11488425925925927</v>
      </c>
      <c r="D131" s="2">
        <v>0.041851851851851855</v>
      </c>
      <c r="F131" s="2">
        <v>0.03712962962962963</v>
      </c>
      <c r="G131" s="2">
        <v>0.035902777777777777</v>
      </c>
      <c r="H131" s="2"/>
      <c r="I131" s="24" t="s">
        <v>124</v>
      </c>
      <c r="J131" s="4" t="s">
        <v>46</v>
      </c>
      <c r="K131" s="5">
        <v>1961</v>
      </c>
      <c r="L131" s="6"/>
      <c r="O131" s="4" t="s">
        <v>26</v>
      </c>
      <c r="P131" s="7">
        <f t="shared" si="3"/>
        <v>3</v>
      </c>
    </row>
    <row r="132" spans="1:16" ht="14.25">
      <c r="A132" s="5">
        <v>96</v>
      </c>
      <c r="B132" s="117">
        <f>SUM(C132:G132)</f>
        <v>0.11489583333333334</v>
      </c>
      <c r="C132" s="2">
        <v>0.03630787037037037</v>
      </c>
      <c r="D132" s="2">
        <v>0.04337962962962963</v>
      </c>
      <c r="E132" s="2"/>
      <c r="F132" s="2"/>
      <c r="G132" s="2">
        <v>0.035208333333333335</v>
      </c>
      <c r="H132" s="2"/>
      <c r="I132" s="24" t="s">
        <v>17</v>
      </c>
      <c r="J132" s="4" t="s">
        <v>68</v>
      </c>
      <c r="K132" s="5">
        <v>1972</v>
      </c>
      <c r="L132" s="38" t="s">
        <v>231</v>
      </c>
      <c r="O132" s="4" t="s">
        <v>14</v>
      </c>
      <c r="P132" s="7">
        <f t="shared" si="3"/>
        <v>3</v>
      </c>
    </row>
    <row r="133" spans="1:16" ht="14.25">
      <c r="A133" s="5">
        <v>97</v>
      </c>
      <c r="B133" s="117">
        <f>SUM(C133,F133:G133)</f>
        <v>0.1157060185185185</v>
      </c>
      <c r="C133" s="2">
        <v>0.03961805555555555</v>
      </c>
      <c r="D133" s="36"/>
      <c r="E133" s="47">
        <v>0.045578703703703705</v>
      </c>
      <c r="F133" s="2">
        <v>0.03796296296296296</v>
      </c>
      <c r="G133" s="2">
        <v>0.038125</v>
      </c>
      <c r="H133" s="2"/>
      <c r="I133" s="24" t="s">
        <v>290</v>
      </c>
      <c r="J133" s="4" t="s">
        <v>277</v>
      </c>
      <c r="K133" s="5">
        <v>1970</v>
      </c>
      <c r="L133" s="6"/>
      <c r="O133" s="4" t="s">
        <v>37</v>
      </c>
      <c r="P133" s="7">
        <f aca="true" t="shared" si="4" ref="P133:P164">SUM((IF(C133&gt;0,1,0)+(IF(D133&gt;0,1,0)+(IF(E133&gt;0,1,0)+(IF(F133&gt;0,1,0)+(IF(G133&gt;0,1,0)))))))</f>
        <v>4</v>
      </c>
    </row>
    <row r="134" spans="1:16" ht="14.25">
      <c r="A134" s="5">
        <v>98</v>
      </c>
      <c r="B134" s="117">
        <f>SUM(C134,F134:G134)</f>
        <v>0.1157175925925926</v>
      </c>
      <c r="C134" s="2">
        <v>0.040312499999999994</v>
      </c>
      <c r="D134" s="47">
        <v>0.04190972222222222</v>
      </c>
      <c r="E134" s="47">
        <v>0.04234953703703703</v>
      </c>
      <c r="F134" s="2">
        <v>0.03777777777777778</v>
      </c>
      <c r="G134" s="2">
        <v>0.037627314814814815</v>
      </c>
      <c r="H134" s="2"/>
      <c r="I134" s="3" t="s">
        <v>54</v>
      </c>
      <c r="J134" s="22" t="s">
        <v>55</v>
      </c>
      <c r="K134" s="25">
        <v>1956</v>
      </c>
      <c r="L134" s="20" t="s">
        <v>56</v>
      </c>
      <c r="M134" s="6"/>
      <c r="N134" s="6"/>
      <c r="O134" s="4" t="s">
        <v>51</v>
      </c>
      <c r="P134" s="7">
        <f t="shared" si="4"/>
        <v>5</v>
      </c>
    </row>
    <row r="135" spans="1:16" ht="14.25">
      <c r="A135" s="5">
        <v>99</v>
      </c>
      <c r="B135" s="117">
        <f>SUM(C135:G135)</f>
        <v>0.11584490740740741</v>
      </c>
      <c r="C135" s="2">
        <v>0.03858796296296297</v>
      </c>
      <c r="D135" s="2">
        <v>0.041747685185185186</v>
      </c>
      <c r="F135" s="2"/>
      <c r="G135" s="2">
        <v>0.03550925925925926</v>
      </c>
      <c r="H135" s="2"/>
      <c r="I135" s="24" t="s">
        <v>254</v>
      </c>
      <c r="J135" s="4" t="s">
        <v>12</v>
      </c>
      <c r="K135" s="5">
        <v>1973</v>
      </c>
      <c r="L135" s="22" t="s">
        <v>59</v>
      </c>
      <c r="O135" s="4" t="s">
        <v>14</v>
      </c>
      <c r="P135" s="7">
        <f t="shared" si="4"/>
        <v>3</v>
      </c>
    </row>
    <row r="136" spans="1:16" ht="14.25">
      <c r="A136" s="49">
        <v>100</v>
      </c>
      <c r="B136" s="117">
        <f>SUM(C136:D136,F136)</f>
        <v>0.11616898148148148</v>
      </c>
      <c r="C136" s="2">
        <v>0.03895833333333334</v>
      </c>
      <c r="D136" s="2">
        <v>0.04159722222222222</v>
      </c>
      <c r="E136" s="47">
        <v>0.04265046296296296</v>
      </c>
      <c r="F136" s="2">
        <v>0.03561342592592592</v>
      </c>
      <c r="H136" s="2"/>
      <c r="I136" s="24" t="s">
        <v>134</v>
      </c>
      <c r="J136" s="4" t="s">
        <v>35</v>
      </c>
      <c r="K136" s="5">
        <v>1977</v>
      </c>
      <c r="L136" s="6"/>
      <c r="O136" s="4" t="s">
        <v>22</v>
      </c>
      <c r="P136" s="7">
        <f t="shared" si="4"/>
        <v>4</v>
      </c>
    </row>
    <row r="137" spans="1:16" ht="14.25">
      <c r="A137" s="49">
        <v>101</v>
      </c>
      <c r="B137" s="117">
        <f>SUM(C137:G137)</f>
        <v>0.11636574074074074</v>
      </c>
      <c r="C137" s="2">
        <v>0.038182870370370374</v>
      </c>
      <c r="D137" s="2"/>
      <c r="E137" s="2">
        <v>0.043680555555555556</v>
      </c>
      <c r="F137" s="2">
        <v>0.03450231481481481</v>
      </c>
      <c r="G137" s="2"/>
      <c r="H137" s="2"/>
      <c r="I137" s="3" t="s">
        <v>188</v>
      </c>
      <c r="J137" s="22" t="s">
        <v>72</v>
      </c>
      <c r="K137" s="21">
        <v>1956</v>
      </c>
      <c r="L137" s="27" t="s">
        <v>189</v>
      </c>
      <c r="M137" s="6"/>
      <c r="N137" s="6"/>
      <c r="O137" s="4" t="s">
        <v>51</v>
      </c>
      <c r="P137" s="7">
        <f t="shared" si="4"/>
        <v>3</v>
      </c>
    </row>
    <row r="138" spans="1:16" ht="14.25">
      <c r="A138" s="49">
        <v>102</v>
      </c>
      <c r="B138" s="117">
        <f>SUM(C138:G138)</f>
        <v>0.11671296296296295</v>
      </c>
      <c r="C138" s="2">
        <v>0.037696759259259256</v>
      </c>
      <c r="D138" s="36"/>
      <c r="E138" s="2">
        <v>0.04148148148148148</v>
      </c>
      <c r="F138" s="2">
        <v>0.03753472222222222</v>
      </c>
      <c r="H138" s="2"/>
      <c r="I138" s="24" t="s">
        <v>281</v>
      </c>
      <c r="J138" s="4" t="s">
        <v>20</v>
      </c>
      <c r="K138" s="5">
        <v>1978</v>
      </c>
      <c r="L138" s="6"/>
      <c r="O138" s="4" t="s">
        <v>22</v>
      </c>
      <c r="P138" s="7">
        <f t="shared" si="4"/>
        <v>3</v>
      </c>
    </row>
    <row r="139" spans="1:16" ht="14.25">
      <c r="A139" s="49">
        <v>103</v>
      </c>
      <c r="B139" s="117">
        <f>SUM(C139:G139)</f>
        <v>0.1169212962962963</v>
      </c>
      <c r="C139" s="2">
        <v>0.036944444444444446</v>
      </c>
      <c r="D139" s="36"/>
      <c r="E139" s="2">
        <v>0.04342592592592592</v>
      </c>
      <c r="G139" s="2">
        <v>0.036550925925925924</v>
      </c>
      <c r="H139" s="2"/>
      <c r="I139" s="24" t="s">
        <v>279</v>
      </c>
      <c r="J139" s="4" t="s">
        <v>280</v>
      </c>
      <c r="K139" s="5">
        <v>1977</v>
      </c>
      <c r="L139" s="35" t="s">
        <v>181</v>
      </c>
      <c r="M139" s="6"/>
      <c r="O139" s="4" t="s">
        <v>22</v>
      </c>
      <c r="P139" s="7">
        <f t="shared" si="4"/>
        <v>3</v>
      </c>
    </row>
    <row r="140" spans="1:16" ht="14.25">
      <c r="A140" s="49">
        <v>104</v>
      </c>
      <c r="B140" s="117">
        <f>SUM(C140:G140)</f>
        <v>0.11721064814814816</v>
      </c>
      <c r="C140" s="2">
        <v>0.03815972222222223</v>
      </c>
      <c r="D140" s="2">
        <v>0.04237268518518519</v>
      </c>
      <c r="F140" s="2">
        <v>0.03667824074074074</v>
      </c>
      <c r="H140" s="2"/>
      <c r="I140" s="24" t="s">
        <v>284</v>
      </c>
      <c r="J140" s="4" t="s">
        <v>18</v>
      </c>
      <c r="K140" s="5">
        <v>1975</v>
      </c>
      <c r="L140" s="6"/>
      <c r="O140" s="4" t="s">
        <v>14</v>
      </c>
      <c r="P140" s="7">
        <f t="shared" si="4"/>
        <v>3</v>
      </c>
    </row>
    <row r="141" spans="1:16" ht="14.25">
      <c r="A141" s="49">
        <v>105</v>
      </c>
      <c r="B141" s="117">
        <f>SUM(C141:G141)</f>
        <v>0.11915509259259259</v>
      </c>
      <c r="C141" s="2">
        <v>0.03806712962962963</v>
      </c>
      <c r="D141" s="2">
        <v>0.03975694444444445</v>
      </c>
      <c r="E141" s="2">
        <v>0.04133101851851852</v>
      </c>
      <c r="H141" s="2"/>
      <c r="I141" s="24" t="s">
        <v>130</v>
      </c>
      <c r="J141" s="4" t="s">
        <v>42</v>
      </c>
      <c r="K141" s="5">
        <v>1972</v>
      </c>
      <c r="L141" s="6"/>
      <c r="O141" s="4" t="s">
        <v>14</v>
      </c>
      <c r="P141" s="7">
        <f t="shared" si="4"/>
        <v>3</v>
      </c>
    </row>
    <row r="142" spans="1:16" ht="14.25">
      <c r="A142" s="49">
        <v>106</v>
      </c>
      <c r="B142" s="117">
        <f>SUM(C142:D142,F142)</f>
        <v>0.11949074074074073</v>
      </c>
      <c r="C142" s="2">
        <v>0.03834490740740741</v>
      </c>
      <c r="D142" s="2">
        <v>0.04282407407407407</v>
      </c>
      <c r="E142" s="47">
        <v>0.04527777777777778</v>
      </c>
      <c r="F142" s="2">
        <v>0.03832175925925926</v>
      </c>
      <c r="H142" s="2"/>
      <c r="I142" s="24" t="s">
        <v>107</v>
      </c>
      <c r="J142" s="4" t="s">
        <v>42</v>
      </c>
      <c r="K142" s="5">
        <v>1961</v>
      </c>
      <c r="L142" s="22"/>
      <c r="O142" s="4" t="s">
        <v>26</v>
      </c>
      <c r="P142" s="7">
        <f t="shared" si="4"/>
        <v>4</v>
      </c>
    </row>
    <row r="143" spans="1:16" ht="14.25">
      <c r="A143" s="49">
        <v>107</v>
      </c>
      <c r="B143" s="117">
        <f>SUM(C143:G143)</f>
        <v>0.11956018518518519</v>
      </c>
      <c r="C143" s="2">
        <v>0.04005787037037037</v>
      </c>
      <c r="D143" s="36"/>
      <c r="E143" s="2">
        <v>0.04390046296296296</v>
      </c>
      <c r="G143" s="2">
        <v>0.03560185185185185</v>
      </c>
      <c r="H143" s="2"/>
      <c r="I143" s="24" t="s">
        <v>296</v>
      </c>
      <c r="J143" s="4" t="s">
        <v>96</v>
      </c>
      <c r="K143" s="5">
        <v>1972</v>
      </c>
      <c r="O143" s="4" t="s">
        <v>14</v>
      </c>
      <c r="P143" s="7">
        <f t="shared" si="4"/>
        <v>3</v>
      </c>
    </row>
    <row r="144" spans="1:16" ht="14.25">
      <c r="A144" s="49">
        <v>108</v>
      </c>
      <c r="B144" s="117">
        <f>SUM(C144:G144)</f>
        <v>0.11983796296296295</v>
      </c>
      <c r="C144" s="2">
        <v>0.03900462962962963</v>
      </c>
      <c r="D144" s="2">
        <v>0.04356481481481481</v>
      </c>
      <c r="E144" s="2"/>
      <c r="F144" s="2">
        <v>0.03726851851851851</v>
      </c>
      <c r="G144" s="2"/>
      <c r="H144" s="2"/>
      <c r="I144" s="24" t="s">
        <v>200</v>
      </c>
      <c r="J144" s="4" t="s">
        <v>87</v>
      </c>
      <c r="K144" s="5">
        <v>1963</v>
      </c>
      <c r="L144" s="20" t="s">
        <v>25</v>
      </c>
      <c r="M144" s="6"/>
      <c r="N144" s="6"/>
      <c r="O144" s="4" t="s">
        <v>26</v>
      </c>
      <c r="P144" s="7">
        <f t="shared" si="4"/>
        <v>3</v>
      </c>
    </row>
    <row r="145" spans="1:16" ht="14.25">
      <c r="A145" s="49">
        <v>109</v>
      </c>
      <c r="B145" s="117">
        <f>SUM(C145:G145)</f>
        <v>0.12111111111111111</v>
      </c>
      <c r="C145" s="2">
        <v>0.03991898148148148</v>
      </c>
      <c r="D145" s="2">
        <v>0.04438657407407407</v>
      </c>
      <c r="F145" s="2">
        <v>0.03680555555555556</v>
      </c>
      <c r="H145" s="2"/>
      <c r="I145" s="24" t="s">
        <v>294</v>
      </c>
      <c r="J145" s="4" t="s">
        <v>12</v>
      </c>
      <c r="K145" s="5">
        <v>1967</v>
      </c>
      <c r="L145" t="s">
        <v>295</v>
      </c>
      <c r="O145" s="4" t="s">
        <v>37</v>
      </c>
      <c r="P145" s="7">
        <f t="shared" si="4"/>
        <v>3</v>
      </c>
    </row>
    <row r="146" spans="1:16" ht="14.25">
      <c r="A146" s="49">
        <v>110</v>
      </c>
      <c r="B146" s="117">
        <f>SUM(C146,F146:G146)</f>
        <v>0.12145833333333333</v>
      </c>
      <c r="C146" s="2">
        <v>0.04232638888888889</v>
      </c>
      <c r="D146" s="47">
        <v>0.04657407407407407</v>
      </c>
      <c r="E146" s="2"/>
      <c r="F146" s="2">
        <v>0.039525462962962964</v>
      </c>
      <c r="G146" s="2">
        <v>0.03960648148148148</v>
      </c>
      <c r="H146" s="2"/>
      <c r="I146" s="24" t="s">
        <v>227</v>
      </c>
      <c r="J146" s="4" t="s">
        <v>162</v>
      </c>
      <c r="K146" s="5">
        <v>1973</v>
      </c>
      <c r="L146" s="20" t="s">
        <v>36</v>
      </c>
      <c r="M146" s="6"/>
      <c r="N146" s="6"/>
      <c r="O146" s="4" t="s">
        <v>14</v>
      </c>
      <c r="P146" s="7">
        <f t="shared" si="4"/>
        <v>4</v>
      </c>
    </row>
    <row r="147" spans="1:16" ht="14.25">
      <c r="A147" s="49">
        <v>111</v>
      </c>
      <c r="B147" s="117">
        <f>SUM(C147,F147:G147)</f>
        <v>0.12152777777777779</v>
      </c>
      <c r="C147" s="2">
        <v>0.043333333333333335</v>
      </c>
      <c r="D147" s="47">
        <v>0.047060185185185184</v>
      </c>
      <c r="E147" s="47">
        <v>0.047731481481481486</v>
      </c>
      <c r="F147" s="2">
        <v>0.03939814814814815</v>
      </c>
      <c r="G147" s="2">
        <v>0.038796296296296294</v>
      </c>
      <c r="H147" s="2"/>
      <c r="I147" s="3" t="s">
        <v>67</v>
      </c>
      <c r="J147" s="13" t="s">
        <v>68</v>
      </c>
      <c r="K147" s="25">
        <v>1984</v>
      </c>
      <c r="L147" s="22" t="s">
        <v>69</v>
      </c>
      <c r="M147" s="6"/>
      <c r="N147" s="6"/>
      <c r="O147" s="4" t="s">
        <v>70</v>
      </c>
      <c r="P147" s="7">
        <f t="shared" si="4"/>
        <v>5</v>
      </c>
    </row>
    <row r="148" spans="1:16" ht="14.25">
      <c r="A148" s="49">
        <v>112</v>
      </c>
      <c r="B148" s="117">
        <f>SUM(C148:G148)</f>
        <v>0.1216898148148148</v>
      </c>
      <c r="C148" s="2">
        <v>0.03716435185185185</v>
      </c>
      <c r="D148" s="2">
        <v>0.0415162037037037</v>
      </c>
      <c r="E148" s="2">
        <v>0.043009259259259254</v>
      </c>
      <c r="F148" s="2"/>
      <c r="G148" s="2"/>
      <c r="H148" s="2"/>
      <c r="I148" s="24" t="s">
        <v>52</v>
      </c>
      <c r="J148" s="4" t="s">
        <v>46</v>
      </c>
      <c r="K148" s="5">
        <v>1973</v>
      </c>
      <c r="L148" s="20" t="s">
        <v>53</v>
      </c>
      <c r="M148" s="6"/>
      <c r="N148" s="6"/>
      <c r="O148" s="4" t="s">
        <v>14</v>
      </c>
      <c r="P148" s="7">
        <f t="shared" si="4"/>
        <v>3</v>
      </c>
    </row>
    <row r="149" spans="1:16" ht="14.25">
      <c r="A149" s="49">
        <v>113</v>
      </c>
      <c r="B149" s="117">
        <f>SUM(C149:D149,F149)</f>
        <v>0.12284722222222222</v>
      </c>
      <c r="C149" s="2">
        <v>0.03930555555555556</v>
      </c>
      <c r="D149" s="2">
        <v>0.04461805555555556</v>
      </c>
      <c r="E149" s="47">
        <v>0.04513888888888889</v>
      </c>
      <c r="F149" s="2">
        <v>0.03892361111111111</v>
      </c>
      <c r="H149" s="2"/>
      <c r="I149" s="24" t="s">
        <v>135</v>
      </c>
      <c r="J149" s="4" t="s">
        <v>55</v>
      </c>
      <c r="K149" s="5">
        <v>1971</v>
      </c>
      <c r="L149" s="6"/>
      <c r="O149" s="4" t="s">
        <v>14</v>
      </c>
      <c r="P149" s="7">
        <f t="shared" si="4"/>
        <v>4</v>
      </c>
    </row>
    <row r="150" spans="1:16" ht="14.25">
      <c r="A150" s="49">
        <v>114</v>
      </c>
      <c r="B150" s="117">
        <f>SUM(C150:G150)</f>
        <v>0.12378472222222223</v>
      </c>
      <c r="C150" s="2">
        <v>0.04091435185185185</v>
      </c>
      <c r="D150" s="2">
        <v>0.04521990740740741</v>
      </c>
      <c r="F150" s="2">
        <v>0.03765046296296296</v>
      </c>
      <c r="H150" s="2"/>
      <c r="I150" s="24" t="s">
        <v>297</v>
      </c>
      <c r="J150" s="4" t="s">
        <v>16</v>
      </c>
      <c r="K150" s="5">
        <v>1967</v>
      </c>
      <c r="O150" s="4" t="s">
        <v>37</v>
      </c>
      <c r="P150" s="7">
        <f t="shared" si="4"/>
        <v>3</v>
      </c>
    </row>
    <row r="151" spans="1:16" ht="14.25">
      <c r="A151" s="49">
        <v>115</v>
      </c>
      <c r="B151" s="117">
        <f>SUM(C151:G151)</f>
        <v>0.1250925925925926</v>
      </c>
      <c r="C151" s="2">
        <v>0.03817129629629629</v>
      </c>
      <c r="D151" s="2">
        <v>0.043182870370370365</v>
      </c>
      <c r="E151" s="2">
        <v>0.043738425925925924</v>
      </c>
      <c r="F151" s="2"/>
      <c r="G151" s="2"/>
      <c r="H151" s="2"/>
      <c r="I151" s="3" t="s">
        <v>71</v>
      </c>
      <c r="J151" s="22" t="s">
        <v>72</v>
      </c>
      <c r="K151" s="25">
        <v>1951</v>
      </c>
      <c r="L151" s="22" t="s">
        <v>59</v>
      </c>
      <c r="M151" s="6"/>
      <c r="N151" s="6"/>
      <c r="O151" s="4" t="s">
        <v>47</v>
      </c>
      <c r="P151" s="7">
        <f t="shared" si="4"/>
        <v>3</v>
      </c>
    </row>
    <row r="152" spans="1:16" ht="14.25">
      <c r="A152" s="49">
        <v>116</v>
      </c>
      <c r="B152" s="117">
        <f>SUM(C152,F152:G152)</f>
        <v>0.12512731481481482</v>
      </c>
      <c r="C152" s="2">
        <v>0.04378472222222222</v>
      </c>
      <c r="D152" s="47">
        <v>0.04798611111111111</v>
      </c>
      <c r="F152" s="2">
        <v>0.04090277777777778</v>
      </c>
      <c r="G152" s="2">
        <v>0.04043981481481482</v>
      </c>
      <c r="H152" s="2"/>
      <c r="I152" s="24" t="s">
        <v>312</v>
      </c>
      <c r="J152" s="4" t="s">
        <v>35</v>
      </c>
      <c r="K152" s="5">
        <v>1955</v>
      </c>
      <c r="O152" s="4" t="s">
        <v>47</v>
      </c>
      <c r="P152" s="7">
        <f t="shared" si="4"/>
        <v>4</v>
      </c>
    </row>
    <row r="153" spans="1:16" ht="14.25">
      <c r="A153" s="49">
        <v>117</v>
      </c>
      <c r="B153" s="117">
        <f>SUM(C153,E153,G153)</f>
        <v>0.12516203703703704</v>
      </c>
      <c r="C153" s="2">
        <v>0.041666666666666664</v>
      </c>
      <c r="D153" s="47">
        <v>0.04480324074074074</v>
      </c>
      <c r="E153" s="2">
        <v>0.044236111111111115</v>
      </c>
      <c r="G153" s="2">
        <v>0.03925925925925926</v>
      </c>
      <c r="H153" s="2"/>
      <c r="I153" s="24" t="s">
        <v>137</v>
      </c>
      <c r="J153" s="4" t="s">
        <v>138</v>
      </c>
      <c r="K153" s="5">
        <v>1967</v>
      </c>
      <c r="O153" s="4" t="s">
        <v>37</v>
      </c>
      <c r="P153" s="7">
        <f t="shared" si="4"/>
        <v>4</v>
      </c>
    </row>
    <row r="154" spans="1:16" ht="14.25">
      <c r="A154" s="49">
        <v>118</v>
      </c>
      <c r="B154" s="117">
        <f>SUM(C154,F154:G154)</f>
        <v>0.12568287037037038</v>
      </c>
      <c r="C154" s="2">
        <v>0.04329861111111111</v>
      </c>
      <c r="D154" s="47">
        <v>0.051145833333333335</v>
      </c>
      <c r="E154" s="47">
        <v>0.052662037037037035</v>
      </c>
      <c r="F154" s="2">
        <v>0.0422800925925926</v>
      </c>
      <c r="G154" s="2">
        <v>0.04010416666666667</v>
      </c>
      <c r="H154" s="2"/>
      <c r="I154" s="3" t="s">
        <v>79</v>
      </c>
      <c r="J154" s="4" t="s">
        <v>55</v>
      </c>
      <c r="K154" s="5">
        <v>1949</v>
      </c>
      <c r="L154" s="6" t="s">
        <v>80</v>
      </c>
      <c r="M154" s="6"/>
      <c r="N154" s="6"/>
      <c r="O154" s="4" t="s">
        <v>81</v>
      </c>
      <c r="P154" s="7">
        <f t="shared" si="4"/>
        <v>5</v>
      </c>
    </row>
    <row r="155" spans="1:16" ht="14.25">
      <c r="A155" s="49">
        <v>119</v>
      </c>
      <c r="B155" s="117">
        <f>SUM(C155:G155)</f>
        <v>0.12597222222222224</v>
      </c>
      <c r="C155" s="2">
        <v>0.03876157407407408</v>
      </c>
      <c r="D155" s="2">
        <v>0.043333333333333335</v>
      </c>
      <c r="E155" s="2">
        <v>0.04387731481481482</v>
      </c>
      <c r="H155" s="2"/>
      <c r="I155" s="24" t="s">
        <v>131</v>
      </c>
      <c r="J155" s="4" t="s">
        <v>132</v>
      </c>
      <c r="K155" s="21">
        <v>1961</v>
      </c>
      <c r="L155" s="20" t="s">
        <v>133</v>
      </c>
      <c r="M155" s="6"/>
      <c r="N155" s="6"/>
      <c r="O155" s="4" t="s">
        <v>26</v>
      </c>
      <c r="P155" s="7">
        <f t="shared" si="4"/>
        <v>3</v>
      </c>
    </row>
    <row r="156" spans="1:16" ht="14.25">
      <c r="A156" s="49">
        <v>120</v>
      </c>
      <c r="B156" s="117">
        <f>SUM(C156:G156)</f>
        <v>0.1261574074074074</v>
      </c>
      <c r="C156" s="2">
        <v>0.04311342592592593</v>
      </c>
      <c r="D156" s="2"/>
      <c r="E156" s="2">
        <v>0.04760416666666667</v>
      </c>
      <c r="F156" s="2"/>
      <c r="G156" s="2">
        <v>0.03543981481481481</v>
      </c>
      <c r="H156" s="2"/>
      <c r="I156" s="24" t="s">
        <v>222</v>
      </c>
      <c r="J156" s="4" t="s">
        <v>50</v>
      </c>
      <c r="K156" s="5">
        <v>1979</v>
      </c>
      <c r="L156" s="6"/>
      <c r="M156" s="6"/>
      <c r="N156" s="6"/>
      <c r="O156" s="4" t="s">
        <v>22</v>
      </c>
      <c r="P156" s="7">
        <f t="shared" si="4"/>
        <v>3</v>
      </c>
    </row>
    <row r="157" spans="1:16" ht="14.25">
      <c r="A157" s="49">
        <v>121</v>
      </c>
      <c r="B157" s="117">
        <f>SUM(C157:G157)</f>
        <v>0.12658564814814816</v>
      </c>
      <c r="C157" s="2">
        <v>0.04050925925925926</v>
      </c>
      <c r="D157" s="2"/>
      <c r="E157" s="2">
        <v>0.046886574074074074</v>
      </c>
      <c r="F157" s="2">
        <v>0.03918981481481481</v>
      </c>
      <c r="G157" s="2"/>
      <c r="H157" s="2"/>
      <c r="I157" s="24" t="s">
        <v>212</v>
      </c>
      <c r="J157" s="4" t="s">
        <v>68</v>
      </c>
      <c r="K157" s="5">
        <v>1971</v>
      </c>
      <c r="L157" s="6" t="s">
        <v>213</v>
      </c>
      <c r="M157" s="6"/>
      <c r="N157" s="6"/>
      <c r="O157" s="4" t="s">
        <v>14</v>
      </c>
      <c r="P157" s="7">
        <f t="shared" si="4"/>
        <v>3</v>
      </c>
    </row>
    <row r="158" spans="1:16" ht="14.25">
      <c r="A158" s="49">
        <v>122</v>
      </c>
      <c r="B158" s="117">
        <f>SUM(C158:G158)</f>
        <v>0.12741898148148148</v>
      </c>
      <c r="D158" s="2">
        <v>0.047407407407407405</v>
      </c>
      <c r="E158" s="2"/>
      <c r="F158" s="2">
        <v>0.040497685185185185</v>
      </c>
      <c r="G158" s="2">
        <v>0.03951388888888889</v>
      </c>
      <c r="H158" s="2"/>
      <c r="I158" s="24" t="s">
        <v>356</v>
      </c>
      <c r="J158" s="4" t="s">
        <v>18</v>
      </c>
      <c r="K158" s="5">
        <v>1961</v>
      </c>
      <c r="L158" s="20" t="s">
        <v>53</v>
      </c>
      <c r="O158" s="4" t="s">
        <v>26</v>
      </c>
      <c r="P158" s="7">
        <f t="shared" si="4"/>
        <v>3</v>
      </c>
    </row>
    <row r="159" spans="1:16" ht="14.25">
      <c r="A159" s="49">
        <v>123</v>
      </c>
      <c r="B159" s="117">
        <f>SUM(C159:G159)</f>
        <v>0.12756944444444446</v>
      </c>
      <c r="D159" s="2">
        <v>0.0453587962962963</v>
      </c>
      <c r="E159" s="2">
        <v>0.04556712962962963</v>
      </c>
      <c r="F159" s="2">
        <v>0.03664351851851852</v>
      </c>
      <c r="H159" s="2"/>
      <c r="I159" s="24" t="s">
        <v>323</v>
      </c>
      <c r="J159" s="31" t="s">
        <v>177</v>
      </c>
      <c r="K159" s="5">
        <v>1969</v>
      </c>
      <c r="O159" s="4" t="s">
        <v>37</v>
      </c>
      <c r="P159" s="7">
        <f t="shared" si="4"/>
        <v>3</v>
      </c>
    </row>
    <row r="160" spans="1:16" ht="14.25">
      <c r="A160" s="49">
        <v>124</v>
      </c>
      <c r="B160" s="117">
        <f>SUM(C160:D160,G160)</f>
        <v>0.12787037037037036</v>
      </c>
      <c r="C160" s="2">
        <v>0.04430555555555555</v>
      </c>
      <c r="D160" s="2">
        <v>0.046307870370370374</v>
      </c>
      <c r="E160" s="47">
        <v>0.04998842592592592</v>
      </c>
      <c r="G160" s="2">
        <v>0.03725694444444445</v>
      </c>
      <c r="H160" s="2"/>
      <c r="I160" s="24" t="s">
        <v>89</v>
      </c>
      <c r="J160" s="4" t="s">
        <v>18</v>
      </c>
      <c r="K160" s="5">
        <v>1954</v>
      </c>
      <c r="L160" s="6" t="s">
        <v>21</v>
      </c>
      <c r="M160" s="6"/>
      <c r="N160" s="6"/>
      <c r="O160" s="4" t="s">
        <v>47</v>
      </c>
      <c r="P160" s="7">
        <f t="shared" si="4"/>
        <v>4</v>
      </c>
    </row>
    <row r="161" spans="1:16" ht="14.25">
      <c r="A161" s="49">
        <v>125</v>
      </c>
      <c r="B161" s="117">
        <f>SUM(C161:G161)</f>
        <v>0.12791666666666668</v>
      </c>
      <c r="C161" s="2">
        <v>0.03980324074074074</v>
      </c>
      <c r="D161" s="2">
        <v>0.04334490740740741</v>
      </c>
      <c r="E161" s="2">
        <v>0.04476851851851852</v>
      </c>
      <c r="H161" s="2"/>
      <c r="I161" s="24" t="s">
        <v>136</v>
      </c>
      <c r="J161" s="4" t="s">
        <v>94</v>
      </c>
      <c r="K161" s="5">
        <v>1953</v>
      </c>
      <c r="O161" s="4" t="s">
        <v>47</v>
      </c>
      <c r="P161" s="7">
        <f t="shared" si="4"/>
        <v>3</v>
      </c>
    </row>
    <row r="162" spans="1:16" ht="14.25">
      <c r="A162" s="49">
        <v>126</v>
      </c>
      <c r="B162" s="117">
        <f>SUM(C162:D162,F162)</f>
        <v>0.1280324074074074</v>
      </c>
      <c r="C162" s="2">
        <v>0.041990740740740745</v>
      </c>
      <c r="D162" s="2">
        <v>0.04717592592592593</v>
      </c>
      <c r="E162" s="47">
        <v>0.05115740740740741</v>
      </c>
      <c r="F162" s="2">
        <v>0.03886574074074074</v>
      </c>
      <c r="H162" s="2"/>
      <c r="I162" s="24" t="s">
        <v>139</v>
      </c>
      <c r="J162" s="4" t="s">
        <v>96</v>
      </c>
      <c r="K162" s="5">
        <v>1959</v>
      </c>
      <c r="O162" s="4" t="s">
        <v>51</v>
      </c>
      <c r="P162" s="7">
        <f t="shared" si="4"/>
        <v>4</v>
      </c>
    </row>
    <row r="163" spans="1:16" ht="14.25">
      <c r="A163" s="49">
        <v>127</v>
      </c>
      <c r="B163" s="117">
        <f>SUM(C163:G163)</f>
        <v>0.1291087962962963</v>
      </c>
      <c r="C163" s="2">
        <v>0.04457175925925926</v>
      </c>
      <c r="D163" s="36"/>
      <c r="E163" s="2"/>
      <c r="F163" s="2">
        <v>0.043576388888888894</v>
      </c>
      <c r="G163" s="2">
        <v>0.04096064814814815</v>
      </c>
      <c r="H163" s="2"/>
      <c r="I163" s="24" t="s">
        <v>358</v>
      </c>
      <c r="J163" s="4" t="s">
        <v>280</v>
      </c>
      <c r="K163" s="5">
        <v>1968</v>
      </c>
      <c r="L163" s="22" t="s">
        <v>359</v>
      </c>
      <c r="O163" s="4" t="s">
        <v>37</v>
      </c>
      <c r="P163" s="7">
        <f t="shared" si="4"/>
        <v>3</v>
      </c>
    </row>
    <row r="164" spans="1:16" ht="14.25">
      <c r="A164" s="49">
        <v>128</v>
      </c>
      <c r="B164" s="117">
        <f>SUM(C164:D164,F164)</f>
        <v>0.12961805555555556</v>
      </c>
      <c r="C164" s="2">
        <v>0.040486111111111105</v>
      </c>
      <c r="D164" s="2">
        <v>0.04788194444444444</v>
      </c>
      <c r="E164" s="47">
        <v>0.047974537037037045</v>
      </c>
      <c r="F164" s="2">
        <v>0.04125</v>
      </c>
      <c r="G164" s="2"/>
      <c r="H164" s="2"/>
      <c r="I164" s="19" t="s">
        <v>76</v>
      </c>
      <c r="J164" s="20" t="s">
        <v>77</v>
      </c>
      <c r="K164" s="21">
        <v>1951</v>
      </c>
      <c r="L164" s="20" t="s">
        <v>78</v>
      </c>
      <c r="M164" s="6"/>
      <c r="N164" s="6"/>
      <c r="O164" s="4" t="s">
        <v>47</v>
      </c>
      <c r="P164" s="7">
        <f t="shared" si="4"/>
        <v>4</v>
      </c>
    </row>
    <row r="165" spans="1:16" ht="14.25">
      <c r="A165" s="49">
        <v>120</v>
      </c>
      <c r="B165" s="117">
        <f>SUM(C165:G165)</f>
        <v>0.12993055555555555</v>
      </c>
      <c r="C165" s="2">
        <v>0.0418287037037037</v>
      </c>
      <c r="D165" s="2">
        <v>0.04898148148148148</v>
      </c>
      <c r="F165" s="2">
        <v>0.03912037037037037</v>
      </c>
      <c r="H165" s="2"/>
      <c r="I165" s="24" t="s">
        <v>248</v>
      </c>
      <c r="J165" s="4" t="s">
        <v>50</v>
      </c>
      <c r="K165" s="5">
        <v>1951</v>
      </c>
      <c r="L165" s="22" t="s">
        <v>59</v>
      </c>
      <c r="O165" s="4" t="s">
        <v>47</v>
      </c>
      <c r="P165" s="7">
        <f aca="true" t="shared" si="5" ref="P165:P182">SUM((IF(C165&gt;0,1,0)+(IF(D165&gt;0,1,0)+(IF(E165&gt;0,1,0)+(IF(F165&gt;0,1,0)+(IF(G165&gt;0,1,0)))))))</f>
        <v>3</v>
      </c>
    </row>
    <row r="166" spans="1:16" ht="14.25">
      <c r="A166" s="49">
        <v>130</v>
      </c>
      <c r="B166" s="117">
        <f>SUM(D166,F166:G166)</f>
        <v>0.13057870370370372</v>
      </c>
      <c r="C166" s="2"/>
      <c r="D166" s="2">
        <v>0.04861111111111111</v>
      </c>
      <c r="E166" s="47">
        <v>0.04800925925925926</v>
      </c>
      <c r="F166" s="2">
        <v>0.04150462962962963</v>
      </c>
      <c r="G166" s="2">
        <v>0.040462962962962964</v>
      </c>
      <c r="H166" s="2"/>
      <c r="I166" s="24" t="s">
        <v>119</v>
      </c>
      <c r="J166" s="4" t="s">
        <v>16</v>
      </c>
      <c r="K166" s="5">
        <v>1950</v>
      </c>
      <c r="L166" s="6" t="s">
        <v>370</v>
      </c>
      <c r="O166" s="4" t="s">
        <v>81</v>
      </c>
      <c r="P166" s="7">
        <f t="shared" si="5"/>
        <v>4</v>
      </c>
    </row>
    <row r="167" spans="1:16" ht="14.25">
      <c r="A167" s="49">
        <v>131</v>
      </c>
      <c r="B167" s="117">
        <f>SUM(C167:G167)</f>
        <v>0.13233796296296296</v>
      </c>
      <c r="D167" s="36"/>
      <c r="E167" s="2">
        <v>0.050208333333333334</v>
      </c>
      <c r="F167" s="2">
        <v>0.041574074074074076</v>
      </c>
      <c r="G167" s="2">
        <v>0.04055555555555555</v>
      </c>
      <c r="H167" s="2"/>
      <c r="I167" s="24" t="s">
        <v>366</v>
      </c>
      <c r="J167" s="4" t="s">
        <v>177</v>
      </c>
      <c r="K167" s="5">
        <v>1955</v>
      </c>
      <c r="L167" s="6" t="s">
        <v>365</v>
      </c>
      <c r="O167" s="4" t="s">
        <v>51</v>
      </c>
      <c r="P167" s="7">
        <f t="shared" si="5"/>
        <v>3</v>
      </c>
    </row>
    <row r="168" spans="1:16" ht="14.25">
      <c r="A168" s="49">
        <v>132</v>
      </c>
      <c r="B168" s="117">
        <f>SUM(C168:G168)</f>
        <v>0.13381944444444444</v>
      </c>
      <c r="D168" s="2">
        <v>0.04923611111111111</v>
      </c>
      <c r="E168" s="2">
        <v>0.04568287037037037</v>
      </c>
      <c r="G168" s="2">
        <v>0.03890046296296296</v>
      </c>
      <c r="H168" s="2"/>
      <c r="I168" s="24" t="s">
        <v>333</v>
      </c>
      <c r="J168" s="31" t="s">
        <v>83</v>
      </c>
      <c r="K168" s="5">
        <v>1970</v>
      </c>
      <c r="O168" s="4" t="s">
        <v>37</v>
      </c>
      <c r="P168" s="7">
        <f t="shared" si="5"/>
        <v>3</v>
      </c>
    </row>
    <row r="169" spans="1:16" ht="14.25">
      <c r="A169" s="49">
        <v>133</v>
      </c>
      <c r="B169" s="117">
        <f>SUM(C169,E169,G169)</f>
        <v>0.1338425925925926</v>
      </c>
      <c r="C169" s="2">
        <v>0.044189814814814814</v>
      </c>
      <c r="D169" s="47">
        <v>0.05126157407407408</v>
      </c>
      <c r="E169" s="2">
        <v>0.04722222222222222</v>
      </c>
      <c r="F169" s="2"/>
      <c r="G169" s="2">
        <v>0.042430555555555555</v>
      </c>
      <c r="H169" s="2"/>
      <c r="I169" s="30" t="s">
        <v>158</v>
      </c>
      <c r="J169" s="31" t="s">
        <v>46</v>
      </c>
      <c r="K169" s="32">
        <v>1949</v>
      </c>
      <c r="L169" s="20" t="s">
        <v>25</v>
      </c>
      <c r="M169" s="6"/>
      <c r="N169" s="6"/>
      <c r="O169" s="4" t="s">
        <v>81</v>
      </c>
      <c r="P169" s="7">
        <f t="shared" si="5"/>
        <v>4</v>
      </c>
    </row>
    <row r="170" spans="1:16" ht="14.25">
      <c r="A170" s="49">
        <v>134</v>
      </c>
      <c r="B170" s="117">
        <f>SUM(C170:G170)</f>
        <v>0.13407407407407407</v>
      </c>
      <c r="D170" s="2"/>
      <c r="E170" s="2">
        <v>0.05109953703703704</v>
      </c>
      <c r="F170" s="2">
        <v>0.041400462962962965</v>
      </c>
      <c r="G170" s="2">
        <v>0.041574074074074076</v>
      </c>
      <c r="H170" s="2"/>
      <c r="I170" s="24" t="s">
        <v>351</v>
      </c>
      <c r="J170" s="4" t="s">
        <v>352</v>
      </c>
      <c r="K170" s="5">
        <v>1950</v>
      </c>
      <c r="L170" s="20" t="s">
        <v>287</v>
      </c>
      <c r="O170" s="4" t="s">
        <v>81</v>
      </c>
      <c r="P170" s="7">
        <f t="shared" si="5"/>
        <v>3</v>
      </c>
    </row>
    <row r="171" spans="1:16" ht="14.25">
      <c r="A171" s="49">
        <v>135</v>
      </c>
      <c r="B171" s="117">
        <f>SUM(C171:G171)</f>
        <v>0.1350925925925926</v>
      </c>
      <c r="C171" s="2">
        <v>0.04493055555555556</v>
      </c>
      <c r="D171" s="2">
        <v>0.05121527777777778</v>
      </c>
      <c r="E171" s="2"/>
      <c r="F171" s="2">
        <v>0.03894675925925926</v>
      </c>
      <c r="G171" s="2"/>
      <c r="H171" s="2"/>
      <c r="I171" s="24" t="s">
        <v>225</v>
      </c>
      <c r="J171" s="4" t="s">
        <v>42</v>
      </c>
      <c r="K171" s="5">
        <v>1971</v>
      </c>
      <c r="L171" s="6" t="s">
        <v>226</v>
      </c>
      <c r="M171" s="6"/>
      <c r="N171" s="6"/>
      <c r="O171" s="4" t="s">
        <v>14</v>
      </c>
      <c r="P171" s="7">
        <f t="shared" si="5"/>
        <v>3</v>
      </c>
    </row>
    <row r="172" spans="1:16" ht="14.25">
      <c r="A172" s="49">
        <v>136</v>
      </c>
      <c r="B172" s="117">
        <f>SUM(C172:G172)</f>
        <v>0.13538194444444446</v>
      </c>
      <c r="C172" s="2">
        <v>0.04662037037037037</v>
      </c>
      <c r="D172" s="2"/>
      <c r="E172" s="2">
        <v>0.053981481481481484</v>
      </c>
      <c r="F172" s="2">
        <v>0.03478009259259259</v>
      </c>
      <c r="G172" s="2"/>
      <c r="H172" s="2"/>
      <c r="I172" s="3" t="s">
        <v>223</v>
      </c>
      <c r="J172" s="4" t="s">
        <v>224</v>
      </c>
      <c r="K172" s="5">
        <v>1958</v>
      </c>
      <c r="L172" s="6"/>
      <c r="M172" s="6"/>
      <c r="N172" s="6"/>
      <c r="O172" s="4" t="s">
        <v>51</v>
      </c>
      <c r="P172" s="7">
        <f t="shared" si="5"/>
        <v>3</v>
      </c>
    </row>
    <row r="173" spans="1:16" ht="14.25">
      <c r="A173" s="49">
        <v>137</v>
      </c>
      <c r="B173" s="117">
        <f>SUM(C173:D173,F173)</f>
        <v>0.13652777777777778</v>
      </c>
      <c r="C173" s="2">
        <v>0.045335648148148146</v>
      </c>
      <c r="D173" s="2">
        <v>0.04854166666666667</v>
      </c>
      <c r="E173" s="47">
        <v>0.048726851851851855</v>
      </c>
      <c r="F173" s="2">
        <v>0.04265046296296296</v>
      </c>
      <c r="H173" s="2"/>
      <c r="I173" s="24" t="s">
        <v>150</v>
      </c>
      <c r="J173" s="4" t="s">
        <v>87</v>
      </c>
      <c r="K173" s="5">
        <v>1958</v>
      </c>
      <c r="O173" s="4" t="s">
        <v>51</v>
      </c>
      <c r="P173" s="7">
        <f t="shared" si="5"/>
        <v>4</v>
      </c>
    </row>
    <row r="174" spans="1:16" ht="14.25">
      <c r="A174" s="49">
        <v>138</v>
      </c>
      <c r="B174" s="117">
        <f>SUM(C174:G174)</f>
        <v>0.13792824074074073</v>
      </c>
      <c r="C174" s="2">
        <v>0.041354166666666664</v>
      </c>
      <c r="D174" s="2">
        <v>0.04835648148148148</v>
      </c>
      <c r="E174" s="2">
        <v>0.04821759259259259</v>
      </c>
      <c r="F174" s="2"/>
      <c r="G174" s="2"/>
      <c r="H174" s="2"/>
      <c r="I174" s="3" t="s">
        <v>84</v>
      </c>
      <c r="J174" s="4" t="s">
        <v>63</v>
      </c>
      <c r="K174" s="5">
        <v>1960</v>
      </c>
      <c r="L174" s="6" t="s">
        <v>85</v>
      </c>
      <c r="M174" s="6"/>
      <c r="N174" s="6"/>
      <c r="O174" s="4" t="s">
        <v>51</v>
      </c>
      <c r="P174" s="7">
        <f t="shared" si="5"/>
        <v>3</v>
      </c>
    </row>
    <row r="175" spans="1:16" ht="14.25">
      <c r="A175" s="49">
        <v>139</v>
      </c>
      <c r="B175" s="117">
        <f>SUM(C175,E175:G175)</f>
        <v>0.13819444444444445</v>
      </c>
      <c r="C175" s="2">
        <v>0.046481481481481485</v>
      </c>
      <c r="D175" s="47">
        <v>0.05115740740740741</v>
      </c>
      <c r="E175" s="2">
        <v>0.05087962962962963</v>
      </c>
      <c r="F175" s="2"/>
      <c r="G175" s="2">
        <v>0.04083333333333333</v>
      </c>
      <c r="I175" s="3" t="s">
        <v>317</v>
      </c>
      <c r="J175" s="4" t="s">
        <v>132</v>
      </c>
      <c r="K175" s="5">
        <v>1970</v>
      </c>
      <c r="L175" s="6" t="s">
        <v>318</v>
      </c>
      <c r="O175" s="4" t="s">
        <v>37</v>
      </c>
      <c r="P175" s="7">
        <f t="shared" si="5"/>
        <v>4</v>
      </c>
    </row>
    <row r="176" spans="1:16" ht="14.25">
      <c r="A176" s="49">
        <v>140</v>
      </c>
      <c r="B176" s="117">
        <f aca="true" t="shared" si="6" ref="B176:B182">SUM(C176:G176)</f>
        <v>0.14342592592592593</v>
      </c>
      <c r="C176" s="2">
        <v>0.040601851851851854</v>
      </c>
      <c r="D176" s="2">
        <v>0.051354166666666666</v>
      </c>
      <c r="E176" s="2">
        <v>0.0514699074074074</v>
      </c>
      <c r="F176" s="2"/>
      <c r="G176" s="2"/>
      <c r="H176" s="2"/>
      <c r="I176" s="24" t="s">
        <v>100</v>
      </c>
      <c r="J176" s="6" t="s">
        <v>101</v>
      </c>
      <c r="K176" s="5">
        <v>1971</v>
      </c>
      <c r="L176" s="22" t="s">
        <v>102</v>
      </c>
      <c r="O176" s="4" t="s">
        <v>14</v>
      </c>
      <c r="P176" s="7">
        <f t="shared" si="5"/>
        <v>3</v>
      </c>
    </row>
    <row r="177" spans="1:16" ht="14.25">
      <c r="A177" s="49">
        <v>141</v>
      </c>
      <c r="B177" s="117">
        <f t="shared" si="6"/>
        <v>0.14565972222222223</v>
      </c>
      <c r="C177" s="2">
        <v>0.04591435185185185</v>
      </c>
      <c r="D177" s="2">
        <v>0.05070601851851852</v>
      </c>
      <c r="E177" s="2">
        <v>0.049039351851851855</v>
      </c>
      <c r="H177" s="2"/>
      <c r="I177" s="24" t="s">
        <v>151</v>
      </c>
      <c r="J177" s="4" t="s">
        <v>152</v>
      </c>
      <c r="K177" s="5">
        <v>1973</v>
      </c>
      <c r="O177" s="4" t="s">
        <v>14</v>
      </c>
      <c r="P177" s="7">
        <f t="shared" si="5"/>
        <v>3</v>
      </c>
    </row>
    <row r="178" spans="1:16" ht="14.25">
      <c r="A178" s="49">
        <v>142</v>
      </c>
      <c r="B178" s="117">
        <f t="shared" si="6"/>
        <v>0.1456828703703704</v>
      </c>
      <c r="C178" s="2">
        <v>0.04530092592592593</v>
      </c>
      <c r="D178" s="2">
        <v>0.05472222222222223</v>
      </c>
      <c r="E178" s="2"/>
      <c r="F178" s="2">
        <v>0.04565972222222223</v>
      </c>
      <c r="G178" s="2"/>
      <c r="H178" s="2"/>
      <c r="I178" s="3" t="s">
        <v>313</v>
      </c>
      <c r="J178" s="22" t="s">
        <v>18</v>
      </c>
      <c r="K178" s="25">
        <v>1954</v>
      </c>
      <c r="L178" s="20" t="s">
        <v>56</v>
      </c>
      <c r="M178" s="6"/>
      <c r="N178" s="6"/>
      <c r="O178" s="4" t="s">
        <v>47</v>
      </c>
      <c r="P178" s="7">
        <f t="shared" si="5"/>
        <v>3</v>
      </c>
    </row>
    <row r="179" spans="1:16" ht="14.25">
      <c r="A179" s="49">
        <v>143</v>
      </c>
      <c r="B179" s="117">
        <f t="shared" si="6"/>
        <v>0.14797453703703703</v>
      </c>
      <c r="C179" s="2">
        <v>0.04614583333333333</v>
      </c>
      <c r="D179" s="2">
        <v>0.04978009259259259</v>
      </c>
      <c r="E179" s="2">
        <v>0.05204861111111111</v>
      </c>
      <c r="H179" s="2"/>
      <c r="I179" s="24" t="s">
        <v>153</v>
      </c>
      <c r="J179" s="22" t="s">
        <v>154</v>
      </c>
      <c r="K179" s="5">
        <v>1974</v>
      </c>
      <c r="O179" s="4" t="s">
        <v>14</v>
      </c>
      <c r="P179" s="7">
        <f t="shared" si="5"/>
        <v>3</v>
      </c>
    </row>
    <row r="180" spans="1:16" ht="14.25">
      <c r="A180" s="49">
        <v>144</v>
      </c>
      <c r="B180" s="117">
        <f t="shared" si="6"/>
        <v>0.1517824074074074</v>
      </c>
      <c r="C180" s="2">
        <v>0.046516203703703705</v>
      </c>
      <c r="D180" s="36"/>
      <c r="E180" s="2">
        <v>0.05289351851851851</v>
      </c>
      <c r="F180" s="2"/>
      <c r="G180" s="2">
        <v>0.05237268518518518</v>
      </c>
      <c r="H180" s="2"/>
      <c r="I180" s="24" t="s">
        <v>245</v>
      </c>
      <c r="J180" s="4" t="s">
        <v>246</v>
      </c>
      <c r="K180" s="5">
        <v>1973</v>
      </c>
      <c r="L180" s="22" t="s">
        <v>247</v>
      </c>
      <c r="O180" s="4" t="s">
        <v>14</v>
      </c>
      <c r="P180" s="7">
        <f t="shared" si="5"/>
        <v>3</v>
      </c>
    </row>
    <row r="181" spans="1:16" ht="14.25">
      <c r="A181" s="49">
        <v>145</v>
      </c>
      <c r="B181" s="117">
        <f t="shared" si="6"/>
        <v>0.15568287037037037</v>
      </c>
      <c r="C181" s="2">
        <v>0.04322916666666667</v>
      </c>
      <c r="D181" s="2">
        <v>0.05894675925925926</v>
      </c>
      <c r="E181" s="2">
        <v>0.05350694444444445</v>
      </c>
      <c r="H181" s="2"/>
      <c r="I181" s="24" t="s">
        <v>144</v>
      </c>
      <c r="J181" s="4" t="s">
        <v>63</v>
      </c>
      <c r="K181" s="5">
        <v>1967</v>
      </c>
      <c r="L181" s="22" t="s">
        <v>142</v>
      </c>
      <c r="O181" s="4" t="s">
        <v>37</v>
      </c>
      <c r="P181" s="7">
        <f t="shared" si="5"/>
        <v>3</v>
      </c>
    </row>
    <row r="182" spans="1:16" ht="14.25">
      <c r="A182" s="49">
        <v>146</v>
      </c>
      <c r="B182" s="117">
        <f t="shared" si="6"/>
        <v>0.1564699074074074</v>
      </c>
      <c r="C182" s="2">
        <v>0.04659722222222223</v>
      </c>
      <c r="D182" s="2">
        <v>0.05564814814814815</v>
      </c>
      <c r="E182" s="2">
        <v>0.054224537037037036</v>
      </c>
      <c r="H182" s="2"/>
      <c r="I182" s="24" t="s">
        <v>155</v>
      </c>
      <c r="J182" s="4" t="s">
        <v>46</v>
      </c>
      <c r="K182" s="5">
        <v>1946</v>
      </c>
      <c r="O182" s="4" t="s">
        <v>81</v>
      </c>
      <c r="P182" s="7">
        <f t="shared" si="5"/>
        <v>3</v>
      </c>
    </row>
    <row r="183" spans="2:16" ht="14.25">
      <c r="B183" s="117"/>
      <c r="C183" s="2"/>
      <c r="D183" s="2"/>
      <c r="E183" s="2"/>
      <c r="F183" s="26"/>
      <c r="G183" s="2"/>
      <c r="H183" s="2"/>
      <c r="I183" s="24"/>
      <c r="J183" s="4"/>
      <c r="K183" s="5"/>
      <c r="L183" s="20"/>
      <c r="M183" s="6"/>
      <c r="N183" s="6"/>
      <c r="O183" s="4"/>
      <c r="P183" s="7"/>
    </row>
    <row r="261" spans="2:16" ht="14.25">
      <c r="B261" s="117"/>
      <c r="D261" s="2"/>
      <c r="H261" s="2"/>
      <c r="I261" s="24"/>
      <c r="J261" s="31"/>
      <c r="K261" s="5"/>
      <c r="O261" s="4"/>
      <c r="P261" s="7"/>
    </row>
    <row r="262" spans="2:16" ht="14.25">
      <c r="B262" s="117"/>
      <c r="C262" s="2"/>
      <c r="D262" s="36"/>
      <c r="H262" s="2"/>
      <c r="I262" s="24"/>
      <c r="J262" s="4"/>
      <c r="K262" s="5"/>
      <c r="L262" s="6"/>
      <c r="O262" s="4"/>
      <c r="P262" s="7"/>
    </row>
    <row r="263" spans="2:16" ht="14.25">
      <c r="B263" s="117"/>
      <c r="D263" s="36"/>
      <c r="E263" s="2"/>
      <c r="F263" s="2"/>
      <c r="G263" s="2"/>
      <c r="I263" s="24"/>
      <c r="J263" s="4"/>
      <c r="K263" s="5"/>
      <c r="L263" s="20"/>
      <c r="M263" s="6"/>
      <c r="N263" s="6"/>
      <c r="O263" s="4"/>
      <c r="P263" s="7"/>
    </row>
    <row r="264" spans="2:16" ht="14.25">
      <c r="B264" s="117"/>
      <c r="D264" s="36"/>
      <c r="E264" s="2"/>
      <c r="F264" s="2"/>
      <c r="H264" s="2"/>
      <c r="I264" s="24"/>
      <c r="J264" s="4"/>
      <c r="K264" s="5"/>
      <c r="L264" s="6"/>
      <c r="O264" s="4"/>
      <c r="P264" s="7"/>
    </row>
    <row r="265" spans="2:16" ht="14.25">
      <c r="B265" s="117"/>
      <c r="D265" s="36"/>
      <c r="E265" s="2"/>
      <c r="F265" s="2"/>
      <c r="I265" s="19"/>
      <c r="J265" s="20"/>
      <c r="K265" s="21"/>
      <c r="L265" s="20"/>
      <c r="M265" s="22"/>
      <c r="N265" s="6"/>
      <c r="O265" s="4"/>
      <c r="P265" s="7"/>
    </row>
    <row r="266" spans="2:16" ht="14.25">
      <c r="B266" s="117"/>
      <c r="D266" s="2"/>
      <c r="H266" s="2"/>
      <c r="I266" s="24"/>
      <c r="J266" s="31"/>
      <c r="K266" s="5"/>
      <c r="O266" s="4"/>
      <c r="P266" s="7"/>
    </row>
    <row r="267" spans="2:16" ht="14.25">
      <c r="B267" s="117"/>
      <c r="C267" s="2"/>
      <c r="D267" s="36"/>
      <c r="H267" s="2"/>
      <c r="I267" s="24"/>
      <c r="J267" s="4"/>
      <c r="K267" s="5"/>
      <c r="L267" s="6"/>
      <c r="O267" s="4"/>
      <c r="P267" s="7"/>
    </row>
    <row r="268" spans="2:16" ht="14.25">
      <c r="B268" s="117"/>
      <c r="D268" s="36"/>
      <c r="E268" s="2"/>
      <c r="I268" s="24"/>
      <c r="J268" s="31"/>
      <c r="K268" s="45"/>
      <c r="O268" s="4"/>
      <c r="P268" s="7"/>
    </row>
    <row r="269" spans="2:16" ht="14.25">
      <c r="B269" s="117"/>
      <c r="C269" s="2"/>
      <c r="D269" s="2"/>
      <c r="E269" s="2"/>
      <c r="F269" s="2"/>
      <c r="G269" s="2"/>
      <c r="H269" s="2"/>
      <c r="I269" s="3"/>
      <c r="J269" s="4"/>
      <c r="K269" s="5"/>
      <c r="L269" s="6"/>
      <c r="M269" s="6"/>
      <c r="N269" s="6"/>
      <c r="O269" s="4"/>
      <c r="P269" s="7"/>
    </row>
    <row r="270" spans="2:16" ht="14.25">
      <c r="B270" s="117"/>
      <c r="D270" s="36"/>
      <c r="E270" s="2"/>
      <c r="F270" s="2"/>
      <c r="H270" s="2"/>
      <c r="I270" s="24"/>
      <c r="J270" s="4"/>
      <c r="K270" s="5"/>
      <c r="L270" s="6"/>
      <c r="O270" s="4"/>
      <c r="P270" s="7"/>
    </row>
    <row r="271" spans="2:16" ht="14.25">
      <c r="B271" s="117"/>
      <c r="C271" s="2"/>
      <c r="D271" s="36"/>
      <c r="H271" s="2"/>
      <c r="I271" s="24"/>
      <c r="J271" s="4"/>
      <c r="K271" s="5"/>
      <c r="O271" s="4"/>
      <c r="P271" s="7"/>
    </row>
    <row r="272" spans="2:16" ht="14.25">
      <c r="B272" s="117"/>
      <c r="C272" s="2"/>
      <c r="D272" s="36"/>
      <c r="H272" s="2"/>
      <c r="I272" s="24"/>
      <c r="J272" s="22"/>
      <c r="K272" s="5"/>
      <c r="O272" s="4"/>
      <c r="P272" s="7"/>
    </row>
    <row r="273" spans="2:16" ht="14.25">
      <c r="B273" s="117"/>
      <c r="D273" s="2"/>
      <c r="H273" s="2"/>
      <c r="I273" s="24"/>
      <c r="J273" s="31"/>
      <c r="K273" s="5"/>
      <c r="O273" s="4"/>
      <c r="P273" s="7"/>
    </row>
    <row r="274" spans="2:16" ht="14.25">
      <c r="B274" s="117"/>
      <c r="C274" s="2"/>
      <c r="D274" s="2"/>
      <c r="E274" s="2"/>
      <c r="F274" s="18"/>
      <c r="G274" s="2"/>
      <c r="H274" s="2"/>
      <c r="I274" s="19"/>
      <c r="J274" s="20"/>
      <c r="K274" s="21"/>
      <c r="L274" s="20"/>
      <c r="M274" s="6"/>
      <c r="N274" s="6"/>
      <c r="O274" s="4"/>
      <c r="P274" s="7"/>
    </row>
    <row r="275" spans="2:16" ht="14.25">
      <c r="B275" s="117"/>
      <c r="C275" s="2"/>
      <c r="D275" s="2"/>
      <c r="E275" s="2"/>
      <c r="F275" s="2"/>
      <c r="G275" s="2"/>
      <c r="H275" s="2"/>
      <c r="I275" s="24"/>
      <c r="J275" s="4"/>
      <c r="K275" s="5"/>
      <c r="L275" s="6"/>
      <c r="M275" s="6"/>
      <c r="N275" s="6"/>
      <c r="O275" s="4"/>
      <c r="P275" s="7"/>
    </row>
    <row r="276" spans="2:16" ht="14.25">
      <c r="B276" s="117"/>
      <c r="C276" s="2"/>
      <c r="D276" s="36"/>
      <c r="H276" s="2"/>
      <c r="I276" s="24"/>
      <c r="J276" s="4"/>
      <c r="K276" s="5"/>
      <c r="O276" s="4"/>
      <c r="P276" s="7"/>
    </row>
    <row r="277" spans="2:16" ht="14.25">
      <c r="B277" s="117"/>
      <c r="C277" s="2"/>
      <c r="D277" s="2"/>
      <c r="E277" s="2"/>
      <c r="F277" s="2"/>
      <c r="G277" s="2"/>
      <c r="H277" s="2"/>
      <c r="I277" s="3"/>
      <c r="J277" s="22"/>
      <c r="K277" s="25"/>
      <c r="L277" s="22"/>
      <c r="M277" s="6"/>
      <c r="N277" s="6"/>
      <c r="O277" s="4"/>
      <c r="P277" s="7"/>
    </row>
    <row r="278" spans="2:16" ht="14.25">
      <c r="B278" s="117"/>
      <c r="C278" s="2"/>
      <c r="D278" s="2"/>
      <c r="E278" s="2"/>
      <c r="F278" s="2"/>
      <c r="G278" s="2"/>
      <c r="H278" s="2"/>
      <c r="I278" s="24"/>
      <c r="J278" s="4"/>
      <c r="K278" s="25"/>
      <c r="L278" s="29"/>
      <c r="M278" s="6"/>
      <c r="N278" s="6"/>
      <c r="O278" s="4"/>
      <c r="P278" s="7"/>
    </row>
    <row r="279" spans="2:16" ht="14.25">
      <c r="B279" s="117"/>
      <c r="C279" s="2"/>
      <c r="D279" s="36"/>
      <c r="H279" s="2"/>
      <c r="I279" s="24"/>
      <c r="J279" s="4"/>
      <c r="K279" s="5"/>
      <c r="O279" s="4"/>
      <c r="P279" s="7"/>
    </row>
    <row r="280" spans="2:16" ht="14.25">
      <c r="B280" s="117"/>
      <c r="D280" s="2"/>
      <c r="H280" s="2"/>
      <c r="I280" s="24"/>
      <c r="J280" s="31"/>
      <c r="K280" s="5"/>
      <c r="O280" s="4"/>
      <c r="P280" s="7"/>
    </row>
    <row r="281" spans="2:16" ht="14.25">
      <c r="B281" s="117"/>
      <c r="D281" s="2"/>
      <c r="H281" s="2"/>
      <c r="I281" s="24"/>
      <c r="J281" s="31"/>
      <c r="K281" s="5"/>
      <c r="O281" s="4"/>
      <c r="P281" s="7"/>
    </row>
    <row r="282" spans="2:16" ht="14.25">
      <c r="B282" s="117"/>
      <c r="C282" s="2"/>
      <c r="D282" s="36"/>
      <c r="F282" s="2"/>
      <c r="G282" s="2"/>
      <c r="H282" s="2"/>
      <c r="I282" s="30"/>
      <c r="J282" s="31"/>
      <c r="K282" s="32"/>
      <c r="L282" s="20"/>
      <c r="M282" s="6"/>
      <c r="N282" s="6"/>
      <c r="O282" s="4"/>
      <c r="P282" s="7"/>
    </row>
    <row r="283" spans="2:16" ht="14.25">
      <c r="B283" s="117"/>
      <c r="C283" s="2"/>
      <c r="D283" s="36"/>
      <c r="H283" s="2"/>
      <c r="I283" s="24"/>
      <c r="J283" s="31"/>
      <c r="K283" s="5"/>
      <c r="O283" s="4"/>
      <c r="P283" s="7"/>
    </row>
    <row r="284" spans="2:16" ht="14.25">
      <c r="B284" s="117"/>
      <c r="D284" s="2"/>
      <c r="H284" s="2"/>
      <c r="I284" s="24"/>
      <c r="J284" s="31"/>
      <c r="K284" s="5"/>
      <c r="O284" s="4"/>
      <c r="P284" s="7"/>
    </row>
    <row r="285" spans="2:16" ht="14.25">
      <c r="B285" s="117"/>
      <c r="C285" s="2"/>
      <c r="D285" s="2"/>
      <c r="E285" s="2"/>
      <c r="F285" s="2"/>
      <c r="G285" s="2"/>
      <c r="H285" s="2"/>
      <c r="I285" s="3"/>
      <c r="J285" s="22"/>
      <c r="K285" s="25"/>
      <c r="L285" s="27"/>
      <c r="M285" s="6"/>
      <c r="N285" s="6"/>
      <c r="O285" s="4"/>
      <c r="P285" s="7"/>
    </row>
    <row r="286" spans="2:16" ht="14.25">
      <c r="B286" s="117"/>
      <c r="D286" s="2"/>
      <c r="E286" s="2"/>
      <c r="F286" s="2"/>
      <c r="G286" s="2"/>
      <c r="H286" s="2"/>
      <c r="I286" s="24"/>
      <c r="J286" s="4"/>
      <c r="K286" s="5"/>
      <c r="L286" s="22"/>
      <c r="O286" s="4"/>
      <c r="P286" s="7"/>
    </row>
    <row r="287" spans="2:16" ht="14.25">
      <c r="B287" s="117"/>
      <c r="D287" s="2"/>
      <c r="H287" s="2"/>
      <c r="I287" s="24"/>
      <c r="J287" s="31"/>
      <c r="K287" s="5"/>
      <c r="O287" s="4"/>
      <c r="P287" s="7"/>
    </row>
    <row r="288" spans="2:16" ht="14.25">
      <c r="B288" s="117"/>
      <c r="C288" s="2"/>
      <c r="D288" s="36"/>
      <c r="E288" s="2"/>
      <c r="F288" s="2"/>
      <c r="G288" s="2"/>
      <c r="H288" s="2"/>
      <c r="I288" s="24"/>
      <c r="J288" s="4"/>
      <c r="K288" s="5"/>
      <c r="L288" s="22"/>
      <c r="O288" s="4"/>
      <c r="P288" s="7"/>
    </row>
    <row r="289" spans="2:16" ht="14.25">
      <c r="B289" s="117"/>
      <c r="D289" s="36"/>
      <c r="E289" s="2"/>
      <c r="F289" s="2"/>
      <c r="I289" s="24"/>
      <c r="J289" s="4"/>
      <c r="K289" s="5"/>
      <c r="L289" s="6"/>
      <c r="M289" s="6"/>
      <c r="N289" s="6"/>
      <c r="O289" s="4"/>
      <c r="P289" s="7"/>
    </row>
    <row r="290" spans="2:16" ht="14.25">
      <c r="B290" s="117"/>
      <c r="D290" s="36"/>
      <c r="E290" s="2"/>
      <c r="F290" s="2"/>
      <c r="G290" s="2"/>
      <c r="I290" s="24"/>
      <c r="J290" s="4"/>
      <c r="K290" s="5"/>
      <c r="L290" s="6"/>
      <c r="O290" s="4"/>
      <c r="P290" s="7"/>
    </row>
    <row r="291" spans="2:16" ht="14.25">
      <c r="B291" s="117"/>
      <c r="C291" s="2"/>
      <c r="D291" s="2"/>
      <c r="E291" s="2"/>
      <c r="F291" s="2"/>
      <c r="G291" s="2"/>
      <c r="H291" s="2"/>
      <c r="I291" s="3"/>
      <c r="J291" s="22"/>
      <c r="K291" s="25"/>
      <c r="L291" s="22"/>
      <c r="M291" s="6"/>
      <c r="N291" s="6"/>
      <c r="O291" s="4"/>
      <c r="P291" s="7"/>
    </row>
    <row r="292" spans="2:16" ht="14.25">
      <c r="B292" s="117"/>
      <c r="C292" s="2"/>
      <c r="D292" s="36"/>
      <c r="H292" s="2"/>
      <c r="I292" s="24"/>
      <c r="J292" s="22"/>
      <c r="K292" s="5"/>
      <c r="O292" s="4"/>
      <c r="P292" s="7"/>
    </row>
    <row r="293" spans="2:16" ht="14.25">
      <c r="B293" s="117"/>
      <c r="D293" s="36"/>
      <c r="E293" s="2"/>
      <c r="F293" s="2"/>
      <c r="I293" s="6"/>
      <c r="J293" s="4"/>
      <c r="K293" s="36"/>
      <c r="L293" s="3"/>
      <c r="P293" s="7"/>
    </row>
    <row r="294" spans="2:16" ht="14.25">
      <c r="B294" s="117"/>
      <c r="D294" s="36"/>
      <c r="E294" s="2"/>
      <c r="F294" s="2"/>
      <c r="I294" s="24"/>
      <c r="J294" s="4"/>
      <c r="K294" s="5"/>
      <c r="L294" s="6"/>
      <c r="O294" s="4"/>
      <c r="P294" s="7"/>
    </row>
    <row r="295" spans="2:16" ht="14.25">
      <c r="B295" s="117"/>
      <c r="C295" s="2"/>
      <c r="D295" s="36"/>
      <c r="H295" s="2"/>
      <c r="I295" s="24"/>
      <c r="J295" s="4"/>
      <c r="K295" s="5"/>
      <c r="L295" s="6"/>
      <c r="O295" s="4"/>
      <c r="P295" s="7"/>
    </row>
    <row r="296" spans="2:16" ht="14.25">
      <c r="B296" s="117"/>
      <c r="C296" s="2"/>
      <c r="D296" s="36"/>
      <c r="H296" s="2"/>
      <c r="I296" s="24"/>
      <c r="J296" s="4"/>
      <c r="K296" s="5"/>
      <c r="O296" s="4"/>
      <c r="P296" s="7"/>
    </row>
    <row r="297" spans="2:16" ht="14.25">
      <c r="B297" s="117"/>
      <c r="C297" s="2"/>
      <c r="D297" s="36"/>
      <c r="H297" s="2"/>
      <c r="I297" s="24"/>
      <c r="J297" s="4"/>
      <c r="K297" s="5"/>
      <c r="O297" s="4"/>
      <c r="P297" s="7"/>
    </row>
    <row r="298" spans="2:16" ht="14.25">
      <c r="B298" s="117"/>
      <c r="C298" s="2"/>
      <c r="D298" s="2"/>
      <c r="E298" s="2"/>
      <c r="F298" s="2"/>
      <c r="G298" s="2"/>
      <c r="H298" s="2"/>
      <c r="I298" s="24"/>
      <c r="J298" s="4"/>
      <c r="K298" s="5"/>
      <c r="L298" s="20"/>
      <c r="M298" s="6"/>
      <c r="N298" s="6"/>
      <c r="O298" s="4"/>
      <c r="P298" s="7"/>
    </row>
    <row r="299" spans="2:16" ht="14.25">
      <c r="B299" s="117"/>
      <c r="C299" s="26"/>
      <c r="D299" s="2"/>
      <c r="E299" s="26"/>
      <c r="F299" s="2"/>
      <c r="G299" s="26"/>
      <c r="H299" s="2"/>
      <c r="I299" s="3"/>
      <c r="J299" s="4"/>
      <c r="K299" s="5"/>
      <c r="L299" s="22"/>
      <c r="M299" s="6"/>
      <c r="N299" s="6"/>
      <c r="O299" s="4"/>
      <c r="P299" s="7"/>
    </row>
    <row r="300" spans="2:16" ht="14.25">
      <c r="B300" s="117"/>
      <c r="D300" s="36"/>
      <c r="E300" s="2"/>
      <c r="I300" s="24"/>
      <c r="J300" s="31"/>
      <c r="K300" s="45"/>
      <c r="O300" s="4"/>
      <c r="P300" s="7"/>
    </row>
    <row r="301" spans="2:16" ht="14.25">
      <c r="B301" s="117"/>
      <c r="C301" s="2"/>
      <c r="D301" s="36"/>
      <c r="H301" s="2"/>
      <c r="I301" s="3"/>
      <c r="J301" s="4"/>
      <c r="K301" s="5"/>
      <c r="O301" s="4"/>
      <c r="P301" s="7"/>
    </row>
    <row r="302" spans="2:16" ht="14.25">
      <c r="B302" s="117"/>
      <c r="D302" s="44"/>
      <c r="H302" s="2"/>
      <c r="I302" s="24"/>
      <c r="J302" s="31"/>
      <c r="K302" s="5"/>
      <c r="O302" s="4"/>
      <c r="P302" s="7"/>
    </row>
    <row r="303" spans="2:16" ht="14.25">
      <c r="B303" s="117"/>
      <c r="D303" s="2"/>
      <c r="H303" s="2"/>
      <c r="I303" s="24"/>
      <c r="J303" s="31"/>
      <c r="K303" s="5"/>
      <c r="O303" s="4"/>
      <c r="P303" s="7"/>
    </row>
    <row r="304" spans="2:16" ht="14.25">
      <c r="B304" s="117"/>
      <c r="C304" s="26"/>
      <c r="D304" s="2"/>
      <c r="E304" s="26"/>
      <c r="F304" s="26"/>
      <c r="G304" s="2"/>
      <c r="H304" s="2"/>
      <c r="I304" s="3"/>
      <c r="J304" s="4"/>
      <c r="K304" s="5"/>
      <c r="L304" s="6"/>
      <c r="M304" s="6"/>
      <c r="N304" s="6"/>
      <c r="O304" s="4"/>
      <c r="P304" s="7"/>
    </row>
    <row r="305" spans="2:16" ht="14.25">
      <c r="B305" s="117"/>
      <c r="C305" s="2"/>
      <c r="D305" s="36"/>
      <c r="E305" s="2"/>
      <c r="F305" s="2"/>
      <c r="H305" s="2"/>
      <c r="I305" s="24"/>
      <c r="J305" s="4"/>
      <c r="K305" s="5"/>
      <c r="L305" s="22"/>
      <c r="O305" s="4"/>
      <c r="P305" s="7"/>
    </row>
    <row r="306" spans="2:16" ht="14.25">
      <c r="B306" s="117"/>
      <c r="C306" s="2"/>
      <c r="D306" s="36"/>
      <c r="H306" s="2"/>
      <c r="I306" s="24"/>
      <c r="J306" s="4"/>
      <c r="K306" s="5"/>
      <c r="L306" s="6"/>
      <c r="O306" s="4"/>
      <c r="P306" s="7"/>
    </row>
    <row r="307" spans="2:16" ht="14.25">
      <c r="B307" s="117"/>
      <c r="C307" s="2"/>
      <c r="D307" s="2"/>
      <c r="E307" s="2"/>
      <c r="F307" s="2"/>
      <c r="G307" s="2"/>
      <c r="H307" s="2"/>
      <c r="I307" s="24"/>
      <c r="J307" s="4"/>
      <c r="K307" s="5"/>
      <c r="L307" s="6"/>
      <c r="M307" s="6"/>
      <c r="N307" s="6"/>
      <c r="O307" s="4"/>
      <c r="P307" s="7"/>
    </row>
    <row r="308" spans="2:16" ht="14.25">
      <c r="B308" s="117"/>
      <c r="C308" s="2"/>
      <c r="D308" s="2"/>
      <c r="E308" s="2"/>
      <c r="F308" s="2"/>
      <c r="G308" s="2"/>
      <c r="H308" s="2"/>
      <c r="I308" s="24"/>
      <c r="J308" s="4"/>
      <c r="K308" s="5"/>
      <c r="L308" s="20"/>
      <c r="M308" s="6"/>
      <c r="N308" s="6"/>
      <c r="O308" s="4"/>
      <c r="P308" s="7"/>
    </row>
    <row r="309" spans="2:16" ht="14.25">
      <c r="B309" s="117"/>
      <c r="C309" s="2"/>
      <c r="D309" s="2"/>
      <c r="E309" s="2"/>
      <c r="F309" s="2"/>
      <c r="G309" s="2"/>
      <c r="H309" s="2"/>
      <c r="I309" s="3"/>
      <c r="J309" s="4"/>
      <c r="K309" s="5"/>
      <c r="L309" s="6"/>
      <c r="M309" s="6"/>
      <c r="N309" s="6"/>
      <c r="O309" s="4"/>
      <c r="P309" s="7"/>
    </row>
    <row r="310" spans="2:16" ht="14.25">
      <c r="B310" s="117"/>
      <c r="C310" s="2"/>
      <c r="D310" s="36"/>
      <c r="H310" s="2"/>
      <c r="I310" s="24"/>
      <c r="J310" s="4"/>
      <c r="K310" s="5"/>
      <c r="O310" s="4"/>
      <c r="P310" s="7"/>
    </row>
    <row r="311" spans="2:16" ht="14.25">
      <c r="B311" s="117"/>
      <c r="C311" s="2"/>
      <c r="D311" s="36"/>
      <c r="H311" s="2"/>
      <c r="I311" s="24"/>
      <c r="J311" s="4"/>
      <c r="K311" s="5"/>
      <c r="O311" s="4"/>
      <c r="P311" s="7"/>
    </row>
    <row r="312" spans="2:16" ht="14.25">
      <c r="B312" s="117"/>
      <c r="D312" s="2"/>
      <c r="H312" s="2"/>
      <c r="I312" s="24"/>
      <c r="J312" s="31"/>
      <c r="K312" s="5"/>
      <c r="O312" s="4"/>
      <c r="P312" s="7"/>
    </row>
    <row r="313" spans="2:16" ht="14.25">
      <c r="B313" s="117"/>
      <c r="D313" s="36"/>
      <c r="E313" s="2"/>
      <c r="F313" s="2"/>
      <c r="I313" s="24"/>
      <c r="J313" s="4"/>
      <c r="K313" s="5"/>
      <c r="L313" s="22"/>
      <c r="O313" s="4"/>
      <c r="P313" s="7"/>
    </row>
    <row r="314" spans="2:16" ht="14.25">
      <c r="B314" s="117"/>
      <c r="D314" s="36"/>
      <c r="E314" s="2"/>
      <c r="F314" s="2"/>
      <c r="I314" s="24"/>
      <c r="J314" s="4"/>
      <c r="K314" s="5"/>
      <c r="L314" s="22"/>
      <c r="O314" s="4"/>
      <c r="P314" s="7"/>
    </row>
    <row r="315" spans="2:16" ht="14.25">
      <c r="B315" s="117"/>
      <c r="D315" s="2"/>
      <c r="H315" s="2"/>
      <c r="I315" s="24"/>
      <c r="J315" s="31"/>
      <c r="K315" s="5"/>
      <c r="O315" s="4"/>
      <c r="P315" s="7"/>
    </row>
    <row r="316" spans="2:16" ht="14.25">
      <c r="B316" s="117"/>
      <c r="C316" s="2"/>
      <c r="D316" s="36"/>
      <c r="H316" s="2"/>
      <c r="I316" s="24"/>
      <c r="J316" s="4"/>
      <c r="K316" s="5"/>
      <c r="L316" s="6"/>
      <c r="O316" s="4"/>
      <c r="P316" s="7"/>
    </row>
    <row r="317" spans="2:16" ht="14.25">
      <c r="B317" s="117"/>
      <c r="D317" s="36"/>
      <c r="E317" s="2"/>
      <c r="F317" s="2"/>
      <c r="G317" s="2"/>
      <c r="I317" s="3"/>
      <c r="J317" s="4"/>
      <c r="K317" s="5"/>
      <c r="L317" s="6"/>
      <c r="O317" s="4"/>
      <c r="P317" s="7"/>
    </row>
    <row r="318" spans="2:16" ht="14.25">
      <c r="B318" s="117"/>
      <c r="D318" s="36"/>
      <c r="E318" s="2"/>
      <c r="I318" s="24"/>
      <c r="J318" s="31"/>
      <c r="K318" s="45"/>
      <c r="O318" s="4"/>
      <c r="P318" s="7"/>
    </row>
    <row r="319" spans="2:16" ht="14.25">
      <c r="B319" s="117"/>
      <c r="C319" s="2"/>
      <c r="D319" s="36"/>
      <c r="E319" s="2"/>
      <c r="F319" s="2"/>
      <c r="G319" s="2"/>
      <c r="H319" s="2"/>
      <c r="I319" s="24"/>
      <c r="J319" s="4"/>
      <c r="K319" s="5"/>
      <c r="L319" s="22"/>
      <c r="O319" s="4"/>
      <c r="P319" s="7"/>
    </row>
    <row r="320" spans="2:16" ht="14.25">
      <c r="B320" s="117"/>
      <c r="D320" s="2"/>
      <c r="H320" s="2"/>
      <c r="I320" s="24"/>
      <c r="J320" s="31"/>
      <c r="K320" s="5"/>
      <c r="O320" s="4"/>
      <c r="P320" s="7"/>
    </row>
    <row r="321" spans="2:16" ht="14.25">
      <c r="B321" s="117"/>
      <c r="C321" s="2"/>
      <c r="D321" s="2"/>
      <c r="E321" s="2"/>
      <c r="F321" s="2"/>
      <c r="G321" s="2"/>
      <c r="H321" s="2"/>
      <c r="I321" s="24"/>
      <c r="J321" s="4"/>
      <c r="K321" s="5"/>
      <c r="M321" s="6"/>
      <c r="N321" s="6"/>
      <c r="O321" s="4"/>
      <c r="P321" s="7"/>
    </row>
    <row r="322" spans="2:16" ht="14.25">
      <c r="B322" s="117"/>
      <c r="C322" s="2"/>
      <c r="D322" s="36"/>
      <c r="H322" s="2"/>
      <c r="I322" s="24"/>
      <c r="J322" s="4"/>
      <c r="K322" s="5"/>
      <c r="L322" s="6"/>
      <c r="O322" s="4"/>
      <c r="P322" s="7"/>
    </row>
    <row r="323" spans="2:16" ht="14.25">
      <c r="B323" s="117"/>
      <c r="C323" s="2"/>
      <c r="D323" s="36"/>
      <c r="H323" s="2"/>
      <c r="I323" s="24"/>
      <c r="J323" s="4"/>
      <c r="K323" s="5"/>
      <c r="L323" s="6"/>
      <c r="O323" s="4"/>
      <c r="P323" s="7"/>
    </row>
    <row r="324" spans="2:16" ht="14.25">
      <c r="B324" s="117"/>
      <c r="C324" s="2"/>
      <c r="D324" s="2"/>
      <c r="E324" s="2"/>
      <c r="F324" s="2"/>
      <c r="G324" s="2"/>
      <c r="H324" s="2"/>
      <c r="I324" s="24"/>
      <c r="J324" s="4"/>
      <c r="K324" s="5"/>
      <c r="L324" s="20"/>
      <c r="M324" s="6"/>
      <c r="N324" s="6"/>
      <c r="O324" s="4"/>
      <c r="P324" s="7"/>
    </row>
    <row r="325" spans="2:16" ht="14.25">
      <c r="B325" s="117"/>
      <c r="D325" s="36"/>
      <c r="E325" s="2"/>
      <c r="F325" s="2"/>
      <c r="G325" s="2"/>
      <c r="I325" s="24"/>
      <c r="J325" s="4"/>
      <c r="K325" s="5"/>
      <c r="L325" s="6"/>
      <c r="O325" s="4"/>
      <c r="P325" s="7"/>
    </row>
    <row r="326" spans="2:16" ht="14.25">
      <c r="B326" s="117"/>
      <c r="C326" s="2"/>
      <c r="D326" s="2"/>
      <c r="E326" s="2"/>
      <c r="F326" s="2"/>
      <c r="G326" s="2"/>
      <c r="H326" s="2"/>
      <c r="I326" s="24"/>
      <c r="J326" s="4"/>
      <c r="K326" s="5"/>
      <c r="L326" s="22"/>
      <c r="M326" s="6"/>
      <c r="N326" s="6"/>
      <c r="O326" s="4"/>
      <c r="P326" s="7"/>
    </row>
    <row r="327" spans="2:16" ht="14.25">
      <c r="B327" s="117"/>
      <c r="C327" s="2"/>
      <c r="D327" s="36"/>
      <c r="H327" s="2"/>
      <c r="I327" s="24"/>
      <c r="J327" s="4"/>
      <c r="K327" s="5"/>
      <c r="L327" s="6"/>
      <c r="O327" s="4"/>
      <c r="P327" s="7"/>
    </row>
    <row r="328" spans="2:16" ht="14.25">
      <c r="B328" s="117"/>
      <c r="D328" s="2"/>
      <c r="E328" s="2"/>
      <c r="F328" s="2"/>
      <c r="G328" s="2"/>
      <c r="H328" s="2"/>
      <c r="I328" s="24"/>
      <c r="J328" s="4"/>
      <c r="K328" s="5"/>
      <c r="L328" s="22"/>
      <c r="O328" s="4"/>
      <c r="P328" s="7"/>
    </row>
    <row r="329" spans="2:16" ht="14.25">
      <c r="B329" s="117"/>
      <c r="D329" s="36"/>
      <c r="E329" s="2"/>
      <c r="I329" s="24"/>
      <c r="J329" s="31"/>
      <c r="K329" s="45"/>
      <c r="O329" s="4"/>
      <c r="P329" s="7"/>
    </row>
    <row r="330" spans="2:16" ht="14.25">
      <c r="B330" s="117"/>
      <c r="D330" s="36"/>
      <c r="E330" s="2"/>
      <c r="F330" s="2"/>
      <c r="I330" s="24"/>
      <c r="J330" s="31"/>
      <c r="K330" s="45"/>
      <c r="O330" s="4"/>
      <c r="P330" s="7"/>
    </row>
    <row r="331" spans="2:16" ht="14.25">
      <c r="B331" s="117"/>
      <c r="C331" s="2"/>
      <c r="D331" s="36"/>
      <c r="H331" s="2"/>
      <c r="I331" s="24"/>
      <c r="J331" s="22"/>
      <c r="K331" s="5"/>
      <c r="O331" s="4"/>
      <c r="P331" s="7"/>
    </row>
    <row r="332" spans="2:16" ht="14.25">
      <c r="B332" s="117"/>
      <c r="D332" s="36"/>
      <c r="E332" s="2"/>
      <c r="I332" s="24"/>
      <c r="J332" s="31"/>
      <c r="K332" s="45"/>
      <c r="O332" s="4"/>
      <c r="P332" s="7"/>
    </row>
    <row r="333" spans="2:16" ht="14.25">
      <c r="B333" s="117"/>
      <c r="C333" s="2"/>
      <c r="D333" s="2"/>
      <c r="E333" s="2"/>
      <c r="F333" s="2"/>
      <c r="G333" s="2"/>
      <c r="H333" s="2"/>
      <c r="I333" s="24"/>
      <c r="J333" s="4"/>
      <c r="K333" s="5"/>
      <c r="L333" s="6"/>
      <c r="M333" s="6"/>
      <c r="N333" s="6"/>
      <c r="O333" s="4"/>
      <c r="P333" s="7"/>
    </row>
    <row r="334" spans="2:16" ht="14.25">
      <c r="B334" s="117"/>
      <c r="D334" s="36"/>
      <c r="E334" s="2"/>
      <c r="F334" s="2"/>
      <c r="G334" s="2"/>
      <c r="I334" s="24"/>
      <c r="J334" s="4"/>
      <c r="K334" s="5"/>
      <c r="L334" s="6"/>
      <c r="O334" s="4"/>
      <c r="P334" s="7"/>
    </row>
    <row r="335" spans="2:16" ht="14.25">
      <c r="B335" s="117"/>
      <c r="D335" s="36"/>
      <c r="E335" s="2"/>
      <c r="F335" s="2"/>
      <c r="G335" s="2"/>
      <c r="I335" s="24"/>
      <c r="J335" s="4"/>
      <c r="K335" s="5"/>
      <c r="L335" s="20"/>
      <c r="M335" s="6"/>
      <c r="N335" s="6"/>
      <c r="O335" s="4"/>
      <c r="P335" s="7"/>
    </row>
    <row r="336" spans="2:16" ht="14.25">
      <c r="B336" s="117"/>
      <c r="D336" s="36"/>
      <c r="E336" s="2"/>
      <c r="I336" s="24"/>
      <c r="J336" s="31"/>
      <c r="K336" s="45"/>
      <c r="O336" s="4"/>
      <c r="P336" s="7"/>
    </row>
    <row r="337" spans="2:16" ht="14.25">
      <c r="B337" s="117"/>
      <c r="D337" s="2"/>
      <c r="H337" s="2"/>
      <c r="I337" s="24"/>
      <c r="J337" s="31"/>
      <c r="K337" s="5"/>
      <c r="O337" s="4"/>
      <c r="P337" s="7"/>
    </row>
    <row r="338" spans="2:16" ht="14.25">
      <c r="B338" s="117"/>
      <c r="C338" s="2"/>
      <c r="D338" s="36"/>
      <c r="H338" s="2"/>
      <c r="I338" s="24"/>
      <c r="J338" s="4"/>
      <c r="K338" s="5"/>
      <c r="L338" s="6"/>
      <c r="O338" s="4"/>
      <c r="P338" s="7"/>
    </row>
    <row r="339" spans="2:16" ht="14.25">
      <c r="B339" s="117"/>
      <c r="C339" s="2"/>
      <c r="D339" s="36"/>
      <c r="H339" s="2"/>
      <c r="I339" s="24"/>
      <c r="J339" s="4"/>
      <c r="K339" s="5"/>
      <c r="O339" s="4"/>
      <c r="P339" s="7"/>
    </row>
    <row r="340" spans="2:16" ht="14.25">
      <c r="B340" s="117"/>
      <c r="D340" s="36"/>
      <c r="E340" s="2"/>
      <c r="I340" s="24"/>
      <c r="J340" s="31"/>
      <c r="K340" s="45"/>
      <c r="L340" s="35"/>
      <c r="O340" s="4"/>
      <c r="P340" s="7"/>
    </row>
    <row r="341" spans="2:16" ht="14.25">
      <c r="B341" s="117"/>
      <c r="C341" s="2"/>
      <c r="D341" s="36"/>
      <c r="H341" s="2"/>
      <c r="I341" s="24"/>
      <c r="J341" s="4"/>
      <c r="K341" s="5"/>
      <c r="O341" s="4"/>
      <c r="P341" s="7"/>
    </row>
    <row r="342" spans="2:16" ht="14.25">
      <c r="B342" s="117"/>
      <c r="D342" s="36"/>
      <c r="E342" s="2"/>
      <c r="I342" s="24"/>
      <c r="J342" s="31"/>
      <c r="K342" s="45"/>
      <c r="O342" s="4"/>
      <c r="P342" s="7"/>
    </row>
    <row r="343" spans="2:16" ht="14.25">
      <c r="B343" s="117"/>
      <c r="D343" s="36"/>
      <c r="E343" s="2"/>
      <c r="F343" s="2"/>
      <c r="I343" s="22"/>
      <c r="J343" s="4"/>
      <c r="K343" s="36"/>
      <c r="L343" s="46"/>
      <c r="M343" s="6"/>
      <c r="N343" s="6"/>
      <c r="P343" s="7"/>
    </row>
    <row r="344" spans="2:16" ht="14.25">
      <c r="B344" s="117"/>
      <c r="C344" s="2"/>
      <c r="D344" s="36"/>
      <c r="H344" s="2"/>
      <c r="I344" s="24"/>
      <c r="J344" s="4"/>
      <c r="K344" s="5"/>
      <c r="O344" s="4"/>
      <c r="P344" s="7"/>
    </row>
    <row r="345" spans="2:16" ht="14.25">
      <c r="B345" s="117"/>
      <c r="D345" s="36"/>
      <c r="E345" s="2"/>
      <c r="F345" s="2"/>
      <c r="I345" s="24"/>
      <c r="J345" s="4"/>
      <c r="K345" s="5"/>
      <c r="L345" s="22"/>
      <c r="O345" s="4"/>
      <c r="P345" s="7"/>
    </row>
    <row r="346" spans="2:16" ht="14.25">
      <c r="B346" s="117"/>
      <c r="D346" s="36"/>
      <c r="E346" s="2"/>
      <c r="I346" s="24"/>
      <c r="J346" s="31"/>
      <c r="K346" s="45"/>
      <c r="O346" s="4"/>
      <c r="P346" s="7"/>
    </row>
    <row r="347" spans="2:16" ht="14.25">
      <c r="B347" s="117"/>
      <c r="D347" s="2"/>
      <c r="H347" s="2"/>
      <c r="I347" s="24"/>
      <c r="J347" s="31"/>
      <c r="K347" s="5"/>
      <c r="O347" s="4"/>
      <c r="P347" s="7"/>
    </row>
    <row r="348" spans="2:16" ht="14.25">
      <c r="B348" s="117"/>
      <c r="C348" s="2"/>
      <c r="D348" s="2"/>
      <c r="E348" s="2"/>
      <c r="F348" s="2"/>
      <c r="G348" s="2"/>
      <c r="H348" s="2"/>
      <c r="I348" s="3"/>
      <c r="J348" s="4"/>
      <c r="K348" s="5"/>
      <c r="L348" s="22"/>
      <c r="M348" s="6"/>
      <c r="N348" s="6"/>
      <c r="O348" s="4"/>
      <c r="P348" s="7"/>
    </row>
    <row r="349" spans="2:16" ht="14.25">
      <c r="B349" s="117"/>
      <c r="D349" s="36"/>
      <c r="E349" s="2"/>
      <c r="G349" s="2"/>
      <c r="H349" s="2"/>
      <c r="I349" s="24"/>
      <c r="J349" s="4"/>
      <c r="K349" s="5"/>
      <c r="L349" s="22"/>
      <c r="O349" s="4"/>
      <c r="P349" s="7"/>
    </row>
    <row r="350" spans="2:16" ht="14.25">
      <c r="B350" s="117"/>
      <c r="C350" s="2"/>
      <c r="D350" s="36"/>
      <c r="H350" s="2"/>
      <c r="I350" s="43"/>
      <c r="J350" s="4"/>
      <c r="K350" s="5"/>
      <c r="L350" s="6"/>
      <c r="O350" s="4"/>
      <c r="P350" s="7"/>
    </row>
    <row r="351" spans="2:16" ht="14.25">
      <c r="B351" s="117"/>
      <c r="C351" s="2"/>
      <c r="D351" s="36"/>
      <c r="H351" s="2"/>
      <c r="I351" s="24"/>
      <c r="J351" s="4"/>
      <c r="K351" s="5"/>
      <c r="L351" s="6"/>
      <c r="O351" s="4"/>
      <c r="P351" s="7"/>
    </row>
    <row r="352" spans="2:16" ht="14.25">
      <c r="B352" s="117"/>
      <c r="D352" s="36"/>
      <c r="E352" s="2"/>
      <c r="I352" s="24"/>
      <c r="J352" s="31"/>
      <c r="K352" s="45"/>
      <c r="O352" s="4"/>
      <c r="P352" s="7"/>
    </row>
    <row r="353" spans="2:16" ht="14.25">
      <c r="B353" s="117"/>
      <c r="D353" s="36"/>
      <c r="E353" s="2"/>
      <c r="F353" s="2"/>
      <c r="G353" s="2"/>
      <c r="H353" s="2"/>
      <c r="I353" s="24"/>
      <c r="J353" s="4"/>
      <c r="K353" s="5"/>
      <c r="L353" s="22"/>
      <c r="O353" s="4"/>
      <c r="P353" s="7"/>
    </row>
    <row r="354" spans="2:16" ht="14.25">
      <c r="B354" s="117"/>
      <c r="C354" s="2"/>
      <c r="D354" s="36"/>
      <c r="H354" s="2"/>
      <c r="I354" s="24"/>
      <c r="J354" s="4"/>
      <c r="K354" s="5"/>
      <c r="L354" s="6"/>
      <c r="O354" s="4"/>
      <c r="P354" s="7"/>
    </row>
    <row r="355" spans="2:16" ht="14.25">
      <c r="B355" s="117"/>
      <c r="D355" s="36"/>
      <c r="E355" s="2"/>
      <c r="F355" s="2"/>
      <c r="G355" s="2"/>
      <c r="I355" s="24"/>
      <c r="J355" s="4"/>
      <c r="K355" s="5"/>
      <c r="L355" s="20"/>
      <c r="M355" s="6"/>
      <c r="N355" s="6"/>
      <c r="O355" s="4"/>
      <c r="P355" s="7"/>
    </row>
    <row r="356" spans="2:16" ht="14.25">
      <c r="B356" s="117"/>
      <c r="C356" s="2"/>
      <c r="D356" s="2"/>
      <c r="E356" s="2"/>
      <c r="F356" s="2"/>
      <c r="G356" s="2"/>
      <c r="H356" s="2"/>
      <c r="I356" s="3"/>
      <c r="J356" s="4"/>
      <c r="K356" s="5"/>
      <c r="L356" s="6"/>
      <c r="M356" s="6"/>
      <c r="N356" s="6"/>
      <c r="O356" s="4"/>
      <c r="P356" s="7"/>
    </row>
    <row r="357" spans="2:16" ht="14.25">
      <c r="B357" s="117"/>
      <c r="D357" s="2"/>
      <c r="H357" s="2"/>
      <c r="I357" s="24"/>
      <c r="J357" s="31"/>
      <c r="K357" s="5"/>
      <c r="O357" s="4"/>
      <c r="P357" s="7"/>
    </row>
    <row r="358" spans="2:16" ht="14.25">
      <c r="B358" s="117"/>
      <c r="C358" s="2"/>
      <c r="D358" s="2"/>
      <c r="E358" s="2"/>
      <c r="F358" s="2"/>
      <c r="G358" s="2"/>
      <c r="H358" s="2"/>
      <c r="I358" s="3"/>
      <c r="J358" s="22"/>
      <c r="K358" s="25"/>
      <c r="L358" s="6"/>
      <c r="M358" s="6"/>
      <c r="N358" s="6"/>
      <c r="O358" s="4"/>
      <c r="P358" s="7"/>
    </row>
    <row r="359" spans="2:16" ht="14.25">
      <c r="B359" s="117"/>
      <c r="D359" s="36"/>
      <c r="E359" s="2"/>
      <c r="F359" s="2"/>
      <c r="I359" s="24"/>
      <c r="J359" s="4"/>
      <c r="K359" s="5"/>
      <c r="L359" s="22"/>
      <c r="O359" s="4"/>
      <c r="P359" s="7"/>
    </row>
    <row r="360" spans="2:16" ht="14.25">
      <c r="B360" s="117"/>
      <c r="D360" s="36"/>
      <c r="E360" s="2"/>
      <c r="F360" s="2"/>
      <c r="G360" s="2"/>
      <c r="I360" s="24"/>
      <c r="J360" s="4"/>
      <c r="K360" s="5"/>
      <c r="L360" s="20"/>
      <c r="M360" s="6"/>
      <c r="N360" s="6"/>
      <c r="O360" s="4"/>
      <c r="P360" s="7"/>
    </row>
    <row r="361" spans="2:16" ht="14.25">
      <c r="B361" s="117"/>
      <c r="C361" s="2"/>
      <c r="D361" s="2"/>
      <c r="E361" s="2"/>
      <c r="F361" s="2"/>
      <c r="G361" s="2"/>
      <c r="H361" s="2"/>
      <c r="I361" s="24"/>
      <c r="J361" s="4"/>
      <c r="K361" s="5"/>
      <c r="L361" s="22"/>
      <c r="O361" s="4"/>
      <c r="P361" s="7"/>
    </row>
    <row r="362" spans="2:16" ht="14.25">
      <c r="B362" s="117"/>
      <c r="D362" s="36"/>
      <c r="E362" s="2"/>
      <c r="F362" s="2"/>
      <c r="I362" s="24"/>
      <c r="J362" s="4"/>
      <c r="K362" s="5"/>
      <c r="L362" s="22"/>
      <c r="O362" s="4"/>
      <c r="P362" s="7"/>
    </row>
    <row r="363" spans="2:16" ht="14.25">
      <c r="B363" s="117"/>
      <c r="C363" s="2"/>
      <c r="D363" s="36"/>
      <c r="H363" s="2"/>
      <c r="I363" s="24"/>
      <c r="J363" s="4"/>
      <c r="K363" s="5"/>
      <c r="O363" s="4"/>
      <c r="P363" s="7"/>
    </row>
    <row r="364" spans="2:16" ht="14.25">
      <c r="B364" s="117"/>
      <c r="D364" s="36"/>
      <c r="E364" s="2"/>
      <c r="F364" s="2"/>
      <c r="I364" s="24"/>
      <c r="J364" s="4"/>
      <c r="K364" s="5"/>
      <c r="L364" s="22"/>
      <c r="O364" s="4"/>
      <c r="P364" s="7"/>
    </row>
    <row r="365" spans="2:16" ht="14.25">
      <c r="B365" s="117"/>
      <c r="D365" s="36"/>
      <c r="E365" s="2"/>
      <c r="I365" s="24"/>
      <c r="J365" s="31"/>
      <c r="K365" s="45"/>
      <c r="O365" s="4"/>
      <c r="P365" s="7"/>
    </row>
    <row r="366" spans="2:16" ht="14.25">
      <c r="B366" s="117"/>
      <c r="C366" s="2"/>
      <c r="D366" s="2"/>
      <c r="E366" s="2"/>
      <c r="F366" s="2"/>
      <c r="G366" s="2"/>
      <c r="H366" s="2"/>
      <c r="I366" s="24"/>
      <c r="J366" s="4"/>
      <c r="K366" s="5"/>
      <c r="L366" s="6"/>
      <c r="M366" s="6"/>
      <c r="N366" s="6"/>
      <c r="O366" s="4"/>
      <c r="P366" s="7"/>
    </row>
    <row r="367" spans="2:16" ht="14.25">
      <c r="B367" s="117"/>
      <c r="C367" s="2"/>
      <c r="D367" s="36"/>
      <c r="H367" s="2"/>
      <c r="I367" s="24"/>
      <c r="J367" s="4"/>
      <c r="K367" s="5"/>
      <c r="L367" s="6"/>
      <c r="O367" s="4"/>
      <c r="P367" s="7"/>
    </row>
    <row r="368" spans="2:16" ht="14.25">
      <c r="B368" s="117"/>
      <c r="D368" s="36"/>
      <c r="E368" s="2"/>
      <c r="F368" s="2"/>
      <c r="I368" s="6"/>
      <c r="J368" s="4"/>
      <c r="K368" s="36"/>
      <c r="L368" s="39"/>
      <c r="P368" s="7"/>
    </row>
    <row r="369" spans="2:16" ht="14.25">
      <c r="B369" s="117"/>
      <c r="C369" s="2"/>
      <c r="D369" s="2"/>
      <c r="E369" s="2"/>
      <c r="F369" s="2"/>
      <c r="G369" s="2"/>
      <c r="H369" s="2"/>
      <c r="I369" s="24"/>
      <c r="J369" s="4"/>
      <c r="K369" s="5"/>
      <c r="L369" s="6"/>
      <c r="M369" s="6"/>
      <c r="N369" s="6"/>
      <c r="O369" s="4"/>
      <c r="P369" s="7"/>
    </row>
    <row r="370" spans="2:16" ht="14.25">
      <c r="B370" s="117"/>
      <c r="D370" s="2"/>
      <c r="H370" s="2"/>
      <c r="I370" s="24"/>
      <c r="J370" s="31"/>
      <c r="K370" s="5"/>
      <c r="O370" s="4"/>
      <c r="P370" s="7"/>
    </row>
    <row r="371" spans="2:16" ht="14.25">
      <c r="B371" s="117"/>
      <c r="C371" s="2"/>
      <c r="D371" s="36"/>
      <c r="E371" s="2"/>
      <c r="H371" s="2"/>
      <c r="I371" s="24"/>
      <c r="J371" s="4"/>
      <c r="K371" s="5"/>
      <c r="L371" s="22"/>
      <c r="O371" s="4"/>
      <c r="P371" s="7"/>
    </row>
    <row r="372" spans="2:16" ht="14.25">
      <c r="B372" s="117"/>
      <c r="D372" s="2"/>
      <c r="H372" s="2"/>
      <c r="I372" s="24"/>
      <c r="J372" s="31"/>
      <c r="K372" s="5"/>
      <c r="O372" s="4"/>
      <c r="P372" s="7"/>
    </row>
    <row r="373" spans="2:16" ht="14.25">
      <c r="B373" s="117"/>
      <c r="C373" s="2"/>
      <c r="D373" s="36"/>
      <c r="H373" s="2"/>
      <c r="I373" s="24"/>
      <c r="J373" s="4"/>
      <c r="K373" s="5"/>
      <c r="L373" s="41"/>
      <c r="O373" s="4"/>
      <c r="P373" s="7"/>
    </row>
    <row r="374" spans="2:16" ht="14.25">
      <c r="B374" s="117"/>
      <c r="C374" s="2"/>
      <c r="D374" s="2"/>
      <c r="E374" s="2"/>
      <c r="F374" s="2"/>
      <c r="G374" s="2"/>
      <c r="H374" s="2"/>
      <c r="I374" s="3"/>
      <c r="J374" s="4"/>
      <c r="K374" s="5"/>
      <c r="L374" s="6"/>
      <c r="M374" s="6"/>
      <c r="N374" s="6"/>
      <c r="O374" s="4"/>
      <c r="P374" s="7"/>
    </row>
    <row r="375" spans="2:16" ht="14.25">
      <c r="B375" s="117"/>
      <c r="D375" s="2"/>
      <c r="E375" s="2"/>
      <c r="F375" s="2"/>
      <c r="G375" s="2"/>
      <c r="H375" s="2"/>
      <c r="I375" s="24"/>
      <c r="J375" s="4"/>
      <c r="K375" s="5"/>
      <c r="L375" s="29"/>
      <c r="O375" s="4"/>
      <c r="P375" s="7"/>
    </row>
    <row r="376" spans="2:16" ht="14.25">
      <c r="B376" s="117"/>
      <c r="D376" s="2"/>
      <c r="E376" s="2"/>
      <c r="F376" s="2"/>
      <c r="G376" s="2"/>
      <c r="H376" s="2"/>
      <c r="I376" s="24"/>
      <c r="J376" s="4"/>
      <c r="K376" s="25"/>
      <c r="L376" s="28"/>
      <c r="O376" s="4"/>
      <c r="P376" s="7"/>
    </row>
    <row r="377" spans="2:16" ht="14.25">
      <c r="B377" s="117"/>
      <c r="D377" s="36"/>
      <c r="E377" s="2"/>
      <c r="F377" s="2"/>
      <c r="I377" s="24"/>
      <c r="J377" s="4"/>
      <c r="K377" s="5"/>
      <c r="L377" s="22"/>
      <c r="O377" s="4"/>
      <c r="P377" s="7"/>
    </row>
    <row r="378" spans="2:16" ht="14.25">
      <c r="B378" s="117"/>
      <c r="C378" s="2"/>
      <c r="D378" s="26"/>
      <c r="E378" s="26"/>
      <c r="F378" s="26"/>
      <c r="G378" s="26"/>
      <c r="H378" s="2"/>
      <c r="I378" s="24"/>
      <c r="J378" s="4"/>
      <c r="K378" s="5"/>
      <c r="L378" s="6"/>
      <c r="M378" s="6"/>
      <c r="N378" s="6"/>
      <c r="O378" s="4"/>
      <c r="P378" s="7"/>
    </row>
    <row r="379" spans="2:16" ht="14.25">
      <c r="B379" s="117"/>
      <c r="D379" s="2"/>
      <c r="H379" s="2"/>
      <c r="I379" s="24"/>
      <c r="J379" s="31"/>
      <c r="K379" s="5"/>
      <c r="O379" s="4"/>
      <c r="P379" s="7"/>
    </row>
    <row r="380" spans="2:16" ht="14.25">
      <c r="B380" s="117"/>
      <c r="D380" s="36"/>
      <c r="E380" s="2"/>
      <c r="I380" s="24"/>
      <c r="J380" s="31"/>
      <c r="K380" s="45"/>
      <c r="O380" s="4"/>
      <c r="P380" s="7"/>
    </row>
    <row r="381" spans="2:16" ht="14.25">
      <c r="B381" s="117"/>
      <c r="C381" s="2"/>
      <c r="D381" s="36"/>
      <c r="H381" s="2"/>
      <c r="I381" s="24"/>
      <c r="J381" s="4"/>
      <c r="K381" s="5"/>
      <c r="O381" s="4"/>
      <c r="P381" s="7"/>
    </row>
    <row r="382" spans="2:16" ht="14.25">
      <c r="B382" s="117"/>
      <c r="C382" s="2"/>
      <c r="D382" s="2"/>
      <c r="E382" s="2"/>
      <c r="F382" s="2"/>
      <c r="G382" s="2"/>
      <c r="H382" s="2"/>
      <c r="I382" s="24"/>
      <c r="J382" s="4"/>
      <c r="K382" s="5"/>
      <c r="L382" s="6"/>
      <c r="M382" s="6"/>
      <c r="N382" s="6"/>
      <c r="O382" s="4"/>
      <c r="P382" s="7"/>
    </row>
    <row r="383" spans="2:16" ht="14.25">
      <c r="B383" s="117"/>
      <c r="D383" s="2"/>
      <c r="H383" s="2"/>
      <c r="I383" s="24"/>
      <c r="J383" s="31"/>
      <c r="K383" s="5"/>
      <c r="O383" s="4"/>
      <c r="P383" s="7"/>
    </row>
    <row r="384" spans="2:16" ht="14.25">
      <c r="B384" s="117"/>
      <c r="C384" s="2"/>
      <c r="D384" s="36"/>
      <c r="H384" s="2"/>
      <c r="I384" s="24"/>
      <c r="J384" s="4"/>
      <c r="K384" s="5"/>
      <c r="L384" s="6"/>
      <c r="O384" s="4"/>
      <c r="P384" s="7"/>
    </row>
    <row r="385" spans="2:16" ht="14.25">
      <c r="B385" s="117"/>
      <c r="D385" s="36"/>
      <c r="E385" s="2"/>
      <c r="F385" s="2"/>
      <c r="G385" s="2"/>
      <c r="I385" s="24"/>
      <c r="J385" s="4"/>
      <c r="K385" s="5"/>
      <c r="L385" s="6"/>
      <c r="O385" s="4"/>
      <c r="P385" s="7"/>
    </row>
    <row r="386" spans="2:16" ht="14.25">
      <c r="B386" s="117"/>
      <c r="D386" s="36"/>
      <c r="E386" s="2"/>
      <c r="F386" s="2"/>
      <c r="G386" s="2"/>
      <c r="I386" s="24"/>
      <c r="J386" s="4"/>
      <c r="K386" s="5"/>
      <c r="L386" s="6"/>
      <c r="M386" s="6"/>
      <c r="N386" s="6"/>
      <c r="O386" s="4"/>
      <c r="P386" s="7"/>
    </row>
    <row r="387" spans="2:16" ht="14.25">
      <c r="B387" s="117"/>
      <c r="C387" s="2"/>
      <c r="D387" s="26"/>
      <c r="E387" s="26"/>
      <c r="F387" s="26"/>
      <c r="G387" s="26"/>
      <c r="H387" s="2"/>
      <c r="I387" s="3"/>
      <c r="J387" s="22"/>
      <c r="K387" s="1"/>
      <c r="L387" s="22"/>
      <c r="M387" s="6"/>
      <c r="N387" s="6"/>
      <c r="O387" s="4"/>
      <c r="P387" s="7"/>
    </row>
    <row r="388" spans="2:16" ht="14.25">
      <c r="B388" s="117"/>
      <c r="D388" s="36"/>
      <c r="E388" s="2"/>
      <c r="F388" s="2"/>
      <c r="I388" s="24"/>
      <c r="J388" s="31"/>
      <c r="K388" s="45"/>
      <c r="O388" s="4"/>
      <c r="P388" s="7"/>
    </row>
    <row r="389" spans="2:16" ht="14.25">
      <c r="B389" s="117"/>
      <c r="D389" s="2"/>
      <c r="E389" s="2"/>
      <c r="F389" s="2"/>
      <c r="G389" s="2"/>
      <c r="H389" s="2"/>
      <c r="I389" s="24"/>
      <c r="J389" s="4"/>
      <c r="K389" s="5"/>
      <c r="O389" s="4"/>
      <c r="P389" s="7"/>
    </row>
    <row r="390" spans="2:16" ht="14.25">
      <c r="B390" s="117"/>
      <c r="D390" s="36"/>
      <c r="E390" s="2"/>
      <c r="F390" s="2"/>
      <c r="G390" s="2"/>
      <c r="I390" s="24"/>
      <c r="J390" s="4"/>
      <c r="K390" s="5"/>
      <c r="L390" s="22"/>
      <c r="O390" s="4"/>
      <c r="P390" s="7"/>
    </row>
    <row r="391" spans="2:16" ht="14.25">
      <c r="B391" s="117"/>
      <c r="C391" s="2"/>
      <c r="D391" s="36"/>
      <c r="H391" s="2"/>
      <c r="I391" s="24"/>
      <c r="J391" s="4"/>
      <c r="K391" s="5"/>
      <c r="O391" s="4"/>
      <c r="P391" s="7"/>
    </row>
    <row r="392" spans="2:16" ht="14.25">
      <c r="B392" s="117"/>
      <c r="D392" s="36"/>
      <c r="E392" s="2"/>
      <c r="F392" s="2"/>
      <c r="I392" s="24"/>
      <c r="J392" s="4"/>
      <c r="K392" s="5"/>
      <c r="L392" s="22"/>
      <c r="O392" s="4"/>
      <c r="P392" s="7"/>
    </row>
    <row r="393" spans="2:16" ht="14.25">
      <c r="B393" s="117"/>
      <c r="D393" s="2"/>
      <c r="H393" s="2"/>
      <c r="I393" s="24"/>
      <c r="J393" s="31"/>
      <c r="K393" s="5"/>
      <c r="O393" s="4"/>
      <c r="P393" s="7"/>
    </row>
    <row r="394" spans="2:16" ht="14.25">
      <c r="B394" s="117"/>
      <c r="D394" s="36"/>
      <c r="E394" s="2"/>
      <c r="F394" s="2"/>
      <c r="G394" s="2"/>
      <c r="I394" s="24"/>
      <c r="J394" s="4"/>
      <c r="K394" s="5"/>
      <c r="L394" s="22"/>
      <c r="O394" s="4"/>
      <c r="P394" s="7"/>
    </row>
    <row r="395" spans="2:16" ht="14.25">
      <c r="B395" s="117"/>
      <c r="D395" s="2"/>
      <c r="F395" s="2"/>
      <c r="G395" s="2"/>
      <c r="H395" s="2"/>
      <c r="I395" s="24"/>
      <c r="J395" s="4"/>
      <c r="K395" s="5"/>
      <c r="L395" s="42"/>
      <c r="O395" s="4"/>
      <c r="P395" s="7"/>
    </row>
    <row r="397" spans="2:16" ht="14.25">
      <c r="B397" s="117"/>
      <c r="D397" s="36"/>
      <c r="H397" s="2"/>
      <c r="I397" s="24"/>
      <c r="J397" s="4"/>
      <c r="K397" s="5"/>
      <c r="L397" s="6"/>
      <c r="O397" s="4"/>
      <c r="P397" s="7"/>
    </row>
    <row r="398" spans="2:16" ht="14.25">
      <c r="B398" s="117"/>
      <c r="I398" s="24"/>
      <c r="J398" s="31"/>
      <c r="K398" s="45"/>
      <c r="O398" s="4"/>
      <c r="P398" s="7"/>
    </row>
    <row r="400" spans="3:16" ht="14.25">
      <c r="C400" s="1"/>
      <c r="D400" s="1"/>
      <c r="E400" s="1"/>
      <c r="F400" s="1"/>
      <c r="G400" s="2"/>
      <c r="H400" s="2"/>
      <c r="I400" s="3"/>
      <c r="J400" s="4"/>
      <c r="K400" s="5"/>
      <c r="L400" s="6"/>
      <c r="M400" s="6"/>
      <c r="N400" s="6"/>
      <c r="O400" s="4"/>
      <c r="P400" s="7"/>
    </row>
    <row r="401" spans="3:16" ht="14.25">
      <c r="C401" s="1"/>
      <c r="D401" s="1"/>
      <c r="E401" s="1"/>
      <c r="F401" s="1"/>
      <c r="G401" s="1"/>
      <c r="H401" s="2"/>
      <c r="I401" s="8"/>
      <c r="J401" s="9"/>
      <c r="K401" s="1"/>
      <c r="L401" s="10"/>
      <c r="M401" s="10"/>
      <c r="N401" s="6"/>
      <c r="O401" s="4"/>
      <c r="P401" s="7"/>
    </row>
    <row r="402" spans="3:16" ht="14.25">
      <c r="C402" s="11" t="s">
        <v>0</v>
      </c>
      <c r="D402" s="12" t="s">
        <v>1</v>
      </c>
      <c r="E402" s="11" t="s">
        <v>2</v>
      </c>
      <c r="F402" s="11" t="s">
        <v>3</v>
      </c>
      <c r="G402" s="11" t="s">
        <v>4</v>
      </c>
      <c r="H402" s="2"/>
      <c r="I402" s="8"/>
      <c r="J402" s="13"/>
      <c r="K402" s="1"/>
      <c r="L402" s="13"/>
      <c r="M402" s="13"/>
      <c r="N402" s="6"/>
      <c r="O402" s="4"/>
      <c r="P402" s="7"/>
    </row>
  </sheetData>
  <sheetProtection/>
  <hyperlinks>
    <hyperlink ref="L132" r:id="rId1" display="www.fort-bema.p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"/>
  <sheetViews>
    <sheetView zoomScalePageLayoutView="0" workbookViewId="0" topLeftCell="A10">
      <selection activeCell="C16" sqref="C16"/>
    </sheetView>
  </sheetViews>
  <sheetFormatPr defaultColWidth="8.796875" defaultRowHeight="14.25"/>
  <cols>
    <col min="1" max="1" width="7.3984375" style="0" customWidth="1"/>
    <col min="2" max="2" width="9" style="85" customWidth="1"/>
    <col min="3" max="6" width="9" style="6" customWidth="1"/>
    <col min="7" max="7" width="8.8984375" style="6" customWidth="1"/>
    <col min="8" max="8" width="17.59765625" style="0" customWidth="1"/>
    <col min="10" max="11" width="9" style="6" customWidth="1"/>
  </cols>
  <sheetData>
    <row r="1" spans="1:9" ht="15">
      <c r="A1" s="108"/>
      <c r="B1" s="118"/>
      <c r="C1" s="116"/>
      <c r="D1" s="116"/>
      <c r="E1" s="116" t="s">
        <v>412</v>
      </c>
      <c r="F1" s="116"/>
      <c r="G1" s="116"/>
      <c r="H1" s="108"/>
      <c r="I1" s="108"/>
    </row>
    <row r="2" spans="1:9" ht="15">
      <c r="A2" s="108"/>
      <c r="B2" s="118"/>
      <c r="C2" s="116"/>
      <c r="D2" s="116"/>
      <c r="E2" s="116"/>
      <c r="F2" s="116"/>
      <c r="G2" s="116"/>
      <c r="H2" s="108"/>
      <c r="I2" s="108"/>
    </row>
    <row r="3" spans="1:9" ht="15">
      <c r="A3" s="108"/>
      <c r="B3" s="118"/>
      <c r="C3" s="116"/>
      <c r="D3" s="116"/>
      <c r="E3" s="116" t="s">
        <v>414</v>
      </c>
      <c r="F3" s="116"/>
      <c r="G3" s="116"/>
      <c r="H3" s="108"/>
      <c r="I3" s="108"/>
    </row>
    <row r="4" spans="1:9" ht="15">
      <c r="A4" s="108"/>
      <c r="B4" s="118"/>
      <c r="C4" s="116"/>
      <c r="D4" s="116"/>
      <c r="E4" s="116"/>
      <c r="F4" s="116"/>
      <c r="G4" s="116"/>
      <c r="H4" s="108"/>
      <c r="I4" s="108"/>
    </row>
    <row r="5" spans="1:9" ht="15">
      <c r="A5" s="108"/>
      <c r="B5" s="118"/>
      <c r="C5" s="116"/>
      <c r="D5" s="116"/>
      <c r="E5" s="116" t="s">
        <v>415</v>
      </c>
      <c r="F5" s="116"/>
      <c r="G5" s="116"/>
      <c r="H5" s="108"/>
      <c r="I5" s="108"/>
    </row>
    <row r="7" spans="1:15" ht="14.25">
      <c r="A7" s="14" t="s">
        <v>10</v>
      </c>
      <c r="B7" s="15" t="s">
        <v>5</v>
      </c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6" t="s">
        <v>6</v>
      </c>
      <c r="I7" s="16" t="s">
        <v>7</v>
      </c>
      <c r="J7" s="14" t="s">
        <v>8</v>
      </c>
      <c r="K7" s="16" t="s">
        <v>9</v>
      </c>
      <c r="M7" s="6"/>
      <c r="O7" s="7"/>
    </row>
    <row r="9" spans="1:11" s="60" customFormat="1" ht="15">
      <c r="A9" s="50" t="s">
        <v>416</v>
      </c>
      <c r="B9" s="119">
        <f>SUM(C9:D9,G9)</f>
        <v>0.1290625</v>
      </c>
      <c r="C9" s="14">
        <v>0.043356481481481475</v>
      </c>
      <c r="D9" s="14">
        <v>0.04699074074074074</v>
      </c>
      <c r="E9" s="55">
        <v>0.04778935185185185</v>
      </c>
      <c r="F9" s="59"/>
      <c r="G9" s="14">
        <v>0.03871527777777778</v>
      </c>
      <c r="H9" s="56" t="s">
        <v>145</v>
      </c>
      <c r="I9" s="50" t="s">
        <v>146</v>
      </c>
      <c r="J9" s="57">
        <v>1983</v>
      </c>
      <c r="K9" s="59"/>
    </row>
    <row r="10" spans="1:11" ht="14.25">
      <c r="A10" s="4" t="s">
        <v>417</v>
      </c>
      <c r="B10" s="117">
        <f>SUM(C10:G10)</f>
        <v>0.14015046296296296</v>
      </c>
      <c r="D10" s="2">
        <v>0.0525</v>
      </c>
      <c r="F10" s="2">
        <v>0.04363425925925926</v>
      </c>
      <c r="G10" s="2">
        <v>0.0440162037037037</v>
      </c>
      <c r="H10" s="24" t="s">
        <v>388</v>
      </c>
      <c r="I10" s="31" t="s">
        <v>146</v>
      </c>
      <c r="J10" s="5">
        <v>1986</v>
      </c>
      <c r="K10" s="22" t="s">
        <v>13</v>
      </c>
    </row>
    <row r="11" spans="1:10" ht="14.25">
      <c r="A11" s="4" t="s">
        <v>418</v>
      </c>
      <c r="B11" s="117">
        <f>SUM(C11:G11)</f>
        <v>0.1507175925925926</v>
      </c>
      <c r="C11" s="2">
        <v>0.05275462962962963</v>
      </c>
      <c r="D11" s="36"/>
      <c r="F11" s="2">
        <v>0.05179398148148148</v>
      </c>
      <c r="G11" s="2">
        <v>0.046168981481481484</v>
      </c>
      <c r="H11" s="24" t="s">
        <v>381</v>
      </c>
      <c r="I11" s="4" t="s">
        <v>240</v>
      </c>
      <c r="J11" s="5">
        <v>1986</v>
      </c>
    </row>
    <row r="12" spans="1:11" s="60" customFormat="1" ht="15">
      <c r="A12" s="50" t="s">
        <v>419</v>
      </c>
      <c r="B12" s="119">
        <f>SUM(C12:G12)</f>
        <v>0.09950231481481482</v>
      </c>
      <c r="C12" s="14">
        <v>0.03262731481481482</v>
      </c>
      <c r="D12" s="67"/>
      <c r="E12" s="14">
        <v>0.03606481481481481</v>
      </c>
      <c r="F12" s="14">
        <v>0.030810185185185187</v>
      </c>
      <c r="G12" s="59"/>
      <c r="H12" s="56" t="s">
        <v>263</v>
      </c>
      <c r="I12" s="50" t="s">
        <v>74</v>
      </c>
      <c r="J12" s="57">
        <v>1979</v>
      </c>
      <c r="K12" s="58" t="s">
        <v>36</v>
      </c>
    </row>
    <row r="13" spans="1:11" ht="14.25">
      <c r="A13" s="4" t="s">
        <v>420</v>
      </c>
      <c r="B13" s="117">
        <f>SUM(C13,F13:G13)</f>
        <v>0.10689814814814813</v>
      </c>
      <c r="C13" s="2">
        <v>0.03657407407407407</v>
      </c>
      <c r="D13" s="2"/>
      <c r="E13" s="47">
        <v>0.043993055555555556</v>
      </c>
      <c r="F13" s="2">
        <v>0.03534722222222222</v>
      </c>
      <c r="G13" s="2">
        <v>0.03497685185185185</v>
      </c>
      <c r="H13" s="24" t="s">
        <v>237</v>
      </c>
      <c r="I13" s="4" t="s">
        <v>238</v>
      </c>
      <c r="J13" s="5">
        <v>1979</v>
      </c>
      <c r="K13" s="22" t="s">
        <v>21</v>
      </c>
    </row>
    <row r="14" spans="1:13" ht="14.25">
      <c r="A14" s="4" t="s">
        <v>421</v>
      </c>
      <c r="B14" s="117">
        <f>SUM(C14,F14:G14)</f>
        <v>0.1153587962962963</v>
      </c>
      <c r="C14" s="2">
        <v>0.03939814814814815</v>
      </c>
      <c r="D14" s="47">
        <v>0.04491898148148148</v>
      </c>
      <c r="E14" s="47">
        <v>0.046886574074074074</v>
      </c>
      <c r="F14" s="2">
        <v>0.03751157407407407</v>
      </c>
      <c r="G14" s="2">
        <v>0.03844907407407407</v>
      </c>
      <c r="H14" s="24" t="s">
        <v>73</v>
      </c>
      <c r="I14" s="4" t="s">
        <v>74</v>
      </c>
      <c r="J14" s="5">
        <v>1976</v>
      </c>
      <c r="K14" s="20" t="s">
        <v>36</v>
      </c>
      <c r="L14" s="6"/>
      <c r="M14" s="6"/>
    </row>
    <row r="15" spans="1:11" s="60" customFormat="1" ht="15">
      <c r="A15" s="50" t="s">
        <v>422</v>
      </c>
      <c r="B15" s="119">
        <f>SUM(C15,F15:G15)</f>
        <v>0.10614583333333333</v>
      </c>
      <c r="C15" s="14">
        <v>0.03685185185185185</v>
      </c>
      <c r="D15" s="55">
        <v>0.03974537037037037</v>
      </c>
      <c r="E15" s="55">
        <v>0.03962962962962963</v>
      </c>
      <c r="F15" s="14">
        <v>0.03453703703703704</v>
      </c>
      <c r="G15" s="14">
        <v>0.034756944444444444</v>
      </c>
      <c r="H15" s="56" t="s">
        <v>126</v>
      </c>
      <c r="I15" s="50" t="s">
        <v>127</v>
      </c>
      <c r="J15" s="57">
        <v>1975</v>
      </c>
      <c r="K15" s="59" t="s">
        <v>128</v>
      </c>
    </row>
    <row r="16" spans="1:13" ht="14.25">
      <c r="A16" s="4" t="s">
        <v>423</v>
      </c>
      <c r="B16" s="117">
        <f>SUM(C16:G16)</f>
        <v>0.11976851851851852</v>
      </c>
      <c r="C16" s="2"/>
      <c r="D16" s="2">
        <v>0.04047453703703704</v>
      </c>
      <c r="E16" s="2">
        <v>0.04473379629629629</v>
      </c>
      <c r="F16" s="2">
        <v>0.03456018518518519</v>
      </c>
      <c r="G16" s="2"/>
      <c r="H16" s="33" t="s">
        <v>192</v>
      </c>
      <c r="I16" s="34" t="s">
        <v>193</v>
      </c>
      <c r="J16" s="25">
        <v>1975</v>
      </c>
      <c r="K16" s="22" t="s">
        <v>59</v>
      </c>
      <c r="L16" s="6"/>
      <c r="M16" s="6"/>
    </row>
    <row r="17" spans="1:10" ht="14.25">
      <c r="A17" s="4" t="s">
        <v>424</v>
      </c>
      <c r="B17" s="117">
        <f>SUM(C17,D17,F17)</f>
        <v>0.1304976851851852</v>
      </c>
      <c r="C17" s="2">
        <v>0.044062500000000004</v>
      </c>
      <c r="D17" s="2">
        <v>0.04730324074074074</v>
      </c>
      <c r="E17" s="47">
        <v>0.047673611111111104</v>
      </c>
      <c r="F17" s="2">
        <v>0.03913194444444445</v>
      </c>
      <c r="H17" s="24" t="s">
        <v>148</v>
      </c>
      <c r="I17" s="4" t="s">
        <v>149</v>
      </c>
      <c r="J17" s="5">
        <v>1975</v>
      </c>
    </row>
    <row r="18" spans="1:11" ht="14.25">
      <c r="A18" s="4" t="s">
        <v>425</v>
      </c>
      <c r="B18" s="117">
        <f>SUM(C18:G18)</f>
        <v>0.1308449074074074</v>
      </c>
      <c r="D18" s="2">
        <v>0.05011574074074074</v>
      </c>
      <c r="F18" s="2">
        <v>0.040671296296296296</v>
      </c>
      <c r="G18" s="2">
        <v>0.04005787037037037</v>
      </c>
      <c r="H18" s="24" t="s">
        <v>364</v>
      </c>
      <c r="I18" s="4" t="s">
        <v>344</v>
      </c>
      <c r="J18" s="5">
        <v>1973</v>
      </c>
      <c r="K18" s="22" t="s">
        <v>21</v>
      </c>
    </row>
    <row r="19" spans="1:10" ht="14.25">
      <c r="A19" s="4" t="s">
        <v>426</v>
      </c>
      <c r="B19" s="117">
        <f>SUM(C19,F19:G19)</f>
        <v>0.14100694444444445</v>
      </c>
      <c r="C19" s="2">
        <v>0.049930555555555554</v>
      </c>
      <c r="D19" s="47">
        <v>0.050659722222222224</v>
      </c>
      <c r="E19" s="47">
        <v>0.05710648148148148</v>
      </c>
      <c r="F19" s="2">
        <v>0.044849537037037035</v>
      </c>
      <c r="G19" s="2">
        <v>0.04622685185185185</v>
      </c>
      <c r="H19" s="24" t="s">
        <v>156</v>
      </c>
      <c r="I19" s="4" t="s">
        <v>157</v>
      </c>
      <c r="J19" s="5">
        <v>1975</v>
      </c>
    </row>
    <row r="20" spans="1:13" s="60" customFormat="1" ht="15">
      <c r="A20" s="50" t="s">
        <v>427</v>
      </c>
      <c r="B20" s="119">
        <f>SUM(C20,F20:G20)</f>
        <v>0.1118287037037037</v>
      </c>
      <c r="C20" s="14">
        <v>0.036724537037037035</v>
      </c>
      <c r="D20" s="55">
        <v>0.041527777777777775</v>
      </c>
      <c r="E20" s="55">
        <v>0.044988425925925925</v>
      </c>
      <c r="F20" s="14">
        <v>0.03741898148148148</v>
      </c>
      <c r="G20" s="14">
        <v>0.03768518518518518</v>
      </c>
      <c r="H20" s="65" t="s">
        <v>34</v>
      </c>
      <c r="I20" s="62" t="s">
        <v>43</v>
      </c>
      <c r="J20" s="57">
        <v>1969</v>
      </c>
      <c r="K20" s="58" t="s">
        <v>36</v>
      </c>
      <c r="L20" s="59"/>
      <c r="M20" s="59"/>
    </row>
    <row r="21" spans="1:11" ht="14.25">
      <c r="A21" s="4" t="s">
        <v>428</v>
      </c>
      <c r="B21" s="117">
        <f>SUM(C21:G21)</f>
        <v>0.12144675925925927</v>
      </c>
      <c r="C21" s="2"/>
      <c r="D21" s="2">
        <v>0.04380787037037037</v>
      </c>
      <c r="E21" s="2"/>
      <c r="F21" s="2">
        <v>0.03819444444444444</v>
      </c>
      <c r="G21" s="2">
        <v>0.03944444444444444</v>
      </c>
      <c r="H21" s="3" t="s">
        <v>401</v>
      </c>
      <c r="I21" s="27" t="s">
        <v>305</v>
      </c>
      <c r="J21" s="5">
        <v>1968</v>
      </c>
      <c r="K21" s="22"/>
    </row>
    <row r="22" spans="1:11" ht="14.25">
      <c r="A22" s="4" t="s">
        <v>429</v>
      </c>
      <c r="B22" s="117">
        <f>SUM(C22:G22)</f>
        <v>0.12277777777777776</v>
      </c>
      <c r="C22" s="2">
        <v>0.03934027777777777</v>
      </c>
      <c r="D22" s="36"/>
      <c r="E22" s="2">
        <v>0.04548611111111111</v>
      </c>
      <c r="F22" s="2">
        <v>0.03795138888888889</v>
      </c>
      <c r="G22" s="2"/>
      <c r="H22" s="24" t="s">
        <v>243</v>
      </c>
      <c r="I22" s="4" t="s">
        <v>244</v>
      </c>
      <c r="J22" s="5">
        <v>1966</v>
      </c>
      <c r="K22" s="22" t="s">
        <v>59</v>
      </c>
    </row>
    <row r="23" spans="1:10" ht="14.25">
      <c r="A23" s="4" t="s">
        <v>430</v>
      </c>
      <c r="B23" s="117">
        <f>SUM(C23,F23:G23)</f>
        <v>0.12591435185185185</v>
      </c>
      <c r="C23" s="2">
        <v>0.04383101851851851</v>
      </c>
      <c r="D23" s="47">
        <v>0.046064814814814815</v>
      </c>
      <c r="E23" s="47">
        <v>0.0496412037037037</v>
      </c>
      <c r="F23" s="2">
        <v>0.04076388888888889</v>
      </c>
      <c r="G23" s="2">
        <v>0.04131944444444444</v>
      </c>
      <c r="H23" s="24" t="s">
        <v>111</v>
      </c>
      <c r="I23" s="6" t="s">
        <v>113</v>
      </c>
      <c r="J23" s="5">
        <v>1966</v>
      </c>
    </row>
    <row r="24" spans="1:10" ht="14.25">
      <c r="A24" s="4" t="s">
        <v>431</v>
      </c>
      <c r="B24" s="117">
        <f>SUM(C24:G24)</f>
        <v>0.12723379629629628</v>
      </c>
      <c r="C24" s="2">
        <v>0.041354166666666664</v>
      </c>
      <c r="D24" s="2">
        <v>0.04645833333333333</v>
      </c>
      <c r="G24" s="2">
        <v>0.039421296296296295</v>
      </c>
      <c r="H24" s="24" t="s">
        <v>300</v>
      </c>
      <c r="I24" s="4" t="s">
        <v>301</v>
      </c>
      <c r="J24" s="5">
        <v>1967</v>
      </c>
    </row>
    <row r="25" spans="1:11" ht="14.25">
      <c r="A25" s="4" t="s">
        <v>432</v>
      </c>
      <c r="B25" s="117">
        <f>SUM(C25:G25)</f>
        <v>0.1375</v>
      </c>
      <c r="D25" s="2">
        <v>0.053078703703703704</v>
      </c>
      <c r="F25" s="2">
        <v>0.04238425925925926</v>
      </c>
      <c r="G25" s="2">
        <v>0.04203703703703704</v>
      </c>
      <c r="H25" s="24" t="s">
        <v>384</v>
      </c>
      <c r="I25" s="31" t="s">
        <v>385</v>
      </c>
      <c r="J25" s="5">
        <v>1966</v>
      </c>
      <c r="K25" s="22" t="s">
        <v>13</v>
      </c>
    </row>
    <row r="26" spans="1:13" ht="14.25">
      <c r="A26" s="4" t="s">
        <v>433</v>
      </c>
      <c r="B26" s="117">
        <f>SUM(C26:G26)</f>
        <v>0.13828703703703704</v>
      </c>
      <c r="C26" s="2"/>
      <c r="D26" s="2">
        <v>0.04844907407407408</v>
      </c>
      <c r="E26" s="2">
        <v>0.049999999999999996</v>
      </c>
      <c r="F26" s="2"/>
      <c r="G26" s="2">
        <v>0.039837962962962964</v>
      </c>
      <c r="H26" s="24" t="s">
        <v>215</v>
      </c>
      <c r="I26" s="4" t="s">
        <v>216</v>
      </c>
      <c r="J26" s="25">
        <v>1970</v>
      </c>
      <c r="K26" s="22" t="s">
        <v>217</v>
      </c>
      <c r="L26" s="6"/>
      <c r="M26" s="6"/>
    </row>
    <row r="27" spans="1:13" ht="14.25">
      <c r="A27" s="4" t="s">
        <v>434</v>
      </c>
      <c r="B27" s="117">
        <f>SUM(C27:G27)</f>
        <v>0.13833333333333334</v>
      </c>
      <c r="C27" s="2"/>
      <c r="D27" s="2"/>
      <c r="E27" s="2">
        <v>0.053217592592592594</v>
      </c>
      <c r="F27" s="2">
        <v>0.042187499999999996</v>
      </c>
      <c r="G27" s="2">
        <v>0.042928240740740746</v>
      </c>
      <c r="H27" s="24" t="s">
        <v>350</v>
      </c>
      <c r="I27" s="4" t="s">
        <v>210</v>
      </c>
      <c r="J27" s="5">
        <v>1966</v>
      </c>
      <c r="K27" s="20" t="s">
        <v>185</v>
      </c>
      <c r="L27" s="6"/>
      <c r="M27" s="6"/>
    </row>
    <row r="28" spans="1:11" s="60" customFormat="1" ht="15">
      <c r="A28" s="50" t="s">
        <v>435</v>
      </c>
      <c r="B28" s="119">
        <f>SUM(C28,F28:G28)</f>
        <v>0.13245370370370368</v>
      </c>
      <c r="C28" s="14">
        <v>0.04532407407407407</v>
      </c>
      <c r="D28" s="55">
        <v>0.05087962962962963</v>
      </c>
      <c r="E28" s="55">
        <v>0.05399305555555556</v>
      </c>
      <c r="F28" s="14">
        <v>0.0433912037037037</v>
      </c>
      <c r="G28" s="14">
        <v>0.043738425925925924</v>
      </c>
      <c r="H28" s="56" t="s">
        <v>124</v>
      </c>
      <c r="I28" s="50" t="s">
        <v>141</v>
      </c>
      <c r="J28" s="57">
        <v>1965</v>
      </c>
      <c r="K28" s="59"/>
    </row>
    <row r="29" spans="1:11" ht="14.25">
      <c r="A29" s="4" t="s">
        <v>436</v>
      </c>
      <c r="B29" s="117">
        <f>SUM(C29:G29)</f>
        <v>0.15568287037037037</v>
      </c>
      <c r="C29" s="2">
        <v>0.04322916666666667</v>
      </c>
      <c r="D29" s="2">
        <v>0.05894675925925926</v>
      </c>
      <c r="E29" s="2">
        <v>0.05350694444444445</v>
      </c>
      <c r="H29" s="24" t="s">
        <v>140</v>
      </c>
      <c r="I29" s="4" t="s">
        <v>141</v>
      </c>
      <c r="J29" s="5">
        <v>1964</v>
      </c>
      <c r="K29" s="22" t="s">
        <v>142</v>
      </c>
    </row>
    <row r="30" spans="1:11" s="60" customFormat="1" ht="15">
      <c r="A30" s="50" t="s">
        <v>437</v>
      </c>
      <c r="B30" s="119">
        <f>SUM(C30:G30)</f>
        <v>0.1261574074074074</v>
      </c>
      <c r="C30" s="14">
        <v>0.04168981481481482</v>
      </c>
      <c r="D30" s="14">
        <v>0.045266203703703704</v>
      </c>
      <c r="E30" s="59"/>
      <c r="F30" s="14">
        <v>0.03920138888888889</v>
      </c>
      <c r="G30" s="59"/>
      <c r="H30" s="56" t="s">
        <v>304</v>
      </c>
      <c r="I30" s="50" t="s">
        <v>305</v>
      </c>
      <c r="J30" s="57">
        <v>1960</v>
      </c>
      <c r="K30" s="59"/>
    </row>
    <row r="31" spans="1:11" s="60" customFormat="1" ht="15">
      <c r="A31" s="50" t="s">
        <v>438</v>
      </c>
      <c r="B31" s="119">
        <f>SUM(C31:G31)</f>
        <v>0.13012731481481482</v>
      </c>
      <c r="C31" s="14">
        <v>0.04255787037037037</v>
      </c>
      <c r="D31" s="14">
        <v>0.04821759259259259</v>
      </c>
      <c r="E31" s="59"/>
      <c r="F31" s="59"/>
      <c r="G31" s="14">
        <v>0.03935185185185185</v>
      </c>
      <c r="H31" s="56" t="s">
        <v>307</v>
      </c>
      <c r="I31" s="50" t="s">
        <v>308</v>
      </c>
      <c r="J31" s="57">
        <v>1955</v>
      </c>
      <c r="K31" s="59"/>
    </row>
    <row r="32" spans="1:11" ht="14.25">
      <c r="A32" s="4" t="s">
        <v>439</v>
      </c>
      <c r="B32" s="117">
        <f>SUM(C32:G32)</f>
        <v>0.1334837962962963</v>
      </c>
      <c r="C32" s="2">
        <v>0.043819444444444446</v>
      </c>
      <c r="D32" s="2"/>
      <c r="E32" s="2">
        <v>0.0490625</v>
      </c>
      <c r="F32" s="2">
        <v>0.040601851851851854</v>
      </c>
      <c r="G32" s="2"/>
      <c r="H32" s="24" t="s">
        <v>229</v>
      </c>
      <c r="I32" s="4" t="s">
        <v>74</v>
      </c>
      <c r="J32" s="5">
        <v>1951</v>
      </c>
      <c r="K32" s="20" t="s">
        <v>185</v>
      </c>
    </row>
    <row r="33" spans="1:13" ht="14.25">
      <c r="A33" s="4" t="s">
        <v>439</v>
      </c>
      <c r="B33" s="117">
        <f>SUM(C33:G33)</f>
        <v>0.14737268518518518</v>
      </c>
      <c r="C33" s="2">
        <v>0.0453587962962963</v>
      </c>
      <c r="D33" s="2">
        <v>0.052245370370370366</v>
      </c>
      <c r="E33" s="2"/>
      <c r="F33" s="2"/>
      <c r="G33" s="2">
        <v>0.04976851851851852</v>
      </c>
      <c r="H33" s="3" t="s">
        <v>314</v>
      </c>
      <c r="I33" s="22" t="s">
        <v>315</v>
      </c>
      <c r="J33" s="40">
        <v>1953</v>
      </c>
      <c r="K33" s="6" t="s">
        <v>21</v>
      </c>
      <c r="L33" s="6"/>
      <c r="M33" s="6"/>
    </row>
    <row r="35" spans="1:15" ht="14.25">
      <c r="A35" s="14" t="s">
        <v>10</v>
      </c>
      <c r="B35" s="15" t="s">
        <v>5</v>
      </c>
      <c r="C35" s="12" t="s">
        <v>0</v>
      </c>
      <c r="D35" s="12" t="s">
        <v>1</v>
      </c>
      <c r="E35" s="12" t="s">
        <v>2</v>
      </c>
      <c r="F35" s="12" t="s">
        <v>3</v>
      </c>
      <c r="G35" s="12" t="s">
        <v>4</v>
      </c>
      <c r="H35" s="16" t="s">
        <v>6</v>
      </c>
      <c r="I35" s="16" t="s">
        <v>7</v>
      </c>
      <c r="J35" s="14" t="s">
        <v>8</v>
      </c>
      <c r="K35" s="16" t="s">
        <v>9</v>
      </c>
      <c r="M35" s="6"/>
      <c r="O35" s="7"/>
    </row>
    <row r="37" spans="1:13" s="60" customFormat="1" ht="15">
      <c r="A37" s="50" t="s">
        <v>440</v>
      </c>
      <c r="B37" s="119">
        <f>SUM(D37,F37:G37)</f>
        <v>0.09898148148148149</v>
      </c>
      <c r="D37" s="14">
        <v>0.03665509259259259</v>
      </c>
      <c r="E37" s="55">
        <v>0.037812500000000006</v>
      </c>
      <c r="F37" s="14">
        <v>0.0312962962962963</v>
      </c>
      <c r="G37" s="14">
        <v>0.031030092592592592</v>
      </c>
      <c r="H37" s="62" t="s">
        <v>23</v>
      </c>
      <c r="I37" s="50" t="s">
        <v>61</v>
      </c>
      <c r="J37" s="57">
        <v>1992</v>
      </c>
      <c r="K37" s="63" t="s">
        <v>241</v>
      </c>
      <c r="L37" s="59"/>
      <c r="M37" s="59"/>
    </row>
    <row r="38" spans="1:10" ht="14.25">
      <c r="A38" s="4" t="s">
        <v>441</v>
      </c>
      <c r="B38" s="117">
        <f>SUM(C38,F38:G38)</f>
        <v>0.10317129629629629</v>
      </c>
      <c r="C38" s="2">
        <v>0.03625</v>
      </c>
      <c r="D38" s="47">
        <v>0.039050925925925926</v>
      </c>
      <c r="E38" s="47">
        <v>0.04224537037037037</v>
      </c>
      <c r="F38" s="2">
        <v>0.03351851851851852</v>
      </c>
      <c r="G38" s="2">
        <v>0.033402777777777774</v>
      </c>
      <c r="H38" s="24" t="s">
        <v>124</v>
      </c>
      <c r="I38" s="4" t="s">
        <v>91</v>
      </c>
      <c r="J38" s="5">
        <v>1993</v>
      </c>
    </row>
    <row r="39" spans="1:13" s="60" customFormat="1" ht="15">
      <c r="A39" s="50" t="s">
        <v>442</v>
      </c>
      <c r="B39" s="119">
        <f>SUM(C39:G39)</f>
        <v>0.09905092592592593</v>
      </c>
      <c r="C39" s="14">
        <v>0.02939814814814815</v>
      </c>
      <c r="D39" s="14"/>
      <c r="E39" s="14">
        <v>0.0378587962962963</v>
      </c>
      <c r="F39" s="14">
        <v>0.03179398148148148</v>
      </c>
      <c r="G39" s="14"/>
      <c r="H39" s="56" t="s">
        <v>168</v>
      </c>
      <c r="I39" s="50" t="s">
        <v>169</v>
      </c>
      <c r="J39" s="57">
        <v>1990</v>
      </c>
      <c r="K39" s="59" t="s">
        <v>21</v>
      </c>
      <c r="L39" s="59"/>
      <c r="M39" s="59"/>
    </row>
    <row r="40" spans="1:13" ht="14.25">
      <c r="A40" s="4" t="s">
        <v>443</v>
      </c>
      <c r="B40" s="117">
        <f>SUM(C40,F40:G40)</f>
        <v>0.07931712962962963</v>
      </c>
      <c r="C40" s="2">
        <v>0.027349537037037037</v>
      </c>
      <c r="D40" s="2"/>
      <c r="E40" s="47">
        <v>0.029861111111111113</v>
      </c>
      <c r="F40" s="2">
        <v>0.02601851851851852</v>
      </c>
      <c r="G40" s="2">
        <v>0.025949074074074072</v>
      </c>
      <c r="H40" s="19" t="s">
        <v>159</v>
      </c>
      <c r="I40" s="20" t="s">
        <v>160</v>
      </c>
      <c r="J40" s="21">
        <v>1984</v>
      </c>
      <c r="K40" s="20" t="s">
        <v>36</v>
      </c>
      <c r="L40" s="13"/>
      <c r="M40" s="6"/>
    </row>
    <row r="41" spans="1:10" ht="14.25">
      <c r="A41" s="4" t="s">
        <v>444</v>
      </c>
      <c r="B41" s="117">
        <f>SUM(C41:G41)</f>
        <v>0.08314814814814815</v>
      </c>
      <c r="C41"/>
      <c r="D41" s="2">
        <v>0.029826388888888892</v>
      </c>
      <c r="E41"/>
      <c r="F41" s="2">
        <v>0.027164351851851853</v>
      </c>
      <c r="G41" s="2">
        <v>0.026157407407407407</v>
      </c>
      <c r="H41" s="24" t="s">
        <v>389</v>
      </c>
      <c r="I41" s="31" t="s">
        <v>33</v>
      </c>
      <c r="J41" s="5">
        <v>1981</v>
      </c>
    </row>
    <row r="42" spans="1:13" ht="14.25">
      <c r="A42" s="4" t="s">
        <v>445</v>
      </c>
      <c r="B42" s="117">
        <f>SUM(D42,F42:G42)</f>
        <v>0.08773148148148148</v>
      </c>
      <c r="C42" s="2"/>
      <c r="D42" s="2">
        <v>0.031956018518518516</v>
      </c>
      <c r="E42" s="47">
        <v>0.0321875</v>
      </c>
      <c r="F42" s="2">
        <v>0.02800925925925926</v>
      </c>
      <c r="G42" s="2">
        <v>0.027766203703703706</v>
      </c>
      <c r="H42" s="3" t="s">
        <v>164</v>
      </c>
      <c r="I42" s="22" t="s">
        <v>165</v>
      </c>
      <c r="J42" s="1">
        <v>1981</v>
      </c>
      <c r="K42" s="22" t="s">
        <v>13</v>
      </c>
      <c r="L42" s="6"/>
      <c r="M42" s="6"/>
    </row>
    <row r="43" spans="1:11" ht="14.25">
      <c r="A43" s="4" t="s">
        <v>446</v>
      </c>
      <c r="B43" s="117">
        <f>SUM(C43,F43:G43)</f>
        <v>0.08932870370370369</v>
      </c>
      <c r="C43" s="2">
        <v>0.03163194444444444</v>
      </c>
      <c r="D43" s="36"/>
      <c r="E43" s="47">
        <v>0.0340625</v>
      </c>
      <c r="F43" s="2">
        <v>0.028680555555555553</v>
      </c>
      <c r="G43" s="2">
        <v>0.0290162037037037</v>
      </c>
      <c r="H43" s="24" t="s">
        <v>255</v>
      </c>
      <c r="I43" s="4" t="s">
        <v>256</v>
      </c>
      <c r="J43" s="5">
        <v>1988</v>
      </c>
      <c r="K43" s="22" t="s">
        <v>13</v>
      </c>
    </row>
    <row r="44" spans="1:11" ht="14.25">
      <c r="A44" s="4" t="s">
        <v>447</v>
      </c>
      <c r="B44" s="117">
        <f>SUM(C44:G44)</f>
        <v>0.09167824074074074</v>
      </c>
      <c r="C44"/>
      <c r="D44" s="2">
        <v>0.032129629629629626</v>
      </c>
      <c r="E44" s="2">
        <v>0.031875</v>
      </c>
      <c r="F44"/>
      <c r="G44" s="2">
        <v>0.02767361111111111</v>
      </c>
      <c r="H44" s="24" t="s">
        <v>242</v>
      </c>
      <c r="I44" s="4" t="s">
        <v>33</v>
      </c>
      <c r="J44" s="5">
        <v>1982</v>
      </c>
      <c r="K44" s="22" t="s">
        <v>191</v>
      </c>
    </row>
    <row r="45" spans="1:13" ht="14.25">
      <c r="A45" s="4" t="s">
        <v>448</v>
      </c>
      <c r="B45" s="117">
        <f>SUM(C45:G45)</f>
        <v>0.09190972222222223</v>
      </c>
      <c r="C45" s="2"/>
      <c r="D45" s="2">
        <v>0.031712962962962964</v>
      </c>
      <c r="E45" s="2">
        <v>0.03293981481481481</v>
      </c>
      <c r="F45" s="2">
        <v>0.027256944444444445</v>
      </c>
      <c r="G45" s="2"/>
      <c r="H45" s="3" t="s">
        <v>172</v>
      </c>
      <c r="I45" s="22" t="s">
        <v>83</v>
      </c>
      <c r="J45" s="1">
        <v>1983</v>
      </c>
      <c r="K45" s="22" t="s">
        <v>173</v>
      </c>
      <c r="L45" s="6"/>
      <c r="M45" s="6"/>
    </row>
    <row r="46" spans="1:13" ht="14.25">
      <c r="A46" s="4" t="s">
        <v>449</v>
      </c>
      <c r="B46" s="117">
        <f>SUM(C46,F46:G46)</f>
        <v>0.09225694444444445</v>
      </c>
      <c r="C46" s="2">
        <v>0.033854166666666664</v>
      </c>
      <c r="D46" s="47">
        <v>0.035312500000000004</v>
      </c>
      <c r="E46" s="47">
        <v>0.03508101851851852</v>
      </c>
      <c r="F46" s="2">
        <v>0.029155092592592594</v>
      </c>
      <c r="G46" s="2">
        <v>0.029247685185185186</v>
      </c>
      <c r="H46" s="24" t="s">
        <v>90</v>
      </c>
      <c r="I46" s="4" t="s">
        <v>91</v>
      </c>
      <c r="J46" s="5">
        <v>1987</v>
      </c>
      <c r="K46" s="6" t="s">
        <v>92</v>
      </c>
      <c r="L46" s="6"/>
      <c r="M46" s="6"/>
    </row>
    <row r="47" spans="1:10" ht="14.25">
      <c r="A47" s="4" t="s">
        <v>450</v>
      </c>
      <c r="B47" s="117">
        <f>SUM(C47:G47)</f>
        <v>0.09230324074074074</v>
      </c>
      <c r="C47"/>
      <c r="D47" s="2">
        <v>0.03512731481481481</v>
      </c>
      <c r="E47"/>
      <c r="F47" s="2">
        <v>0.028414351851851847</v>
      </c>
      <c r="G47" s="2">
        <v>0.028761574074074075</v>
      </c>
      <c r="H47" s="24" t="s">
        <v>382</v>
      </c>
      <c r="I47" s="31" t="s">
        <v>256</v>
      </c>
      <c r="J47" s="5">
        <v>1984</v>
      </c>
    </row>
    <row r="48" spans="1:10" ht="14.25">
      <c r="A48" s="4" t="s">
        <v>451</v>
      </c>
      <c r="B48" s="117">
        <f>SUM(C48:G48)</f>
        <v>0.09302083333333333</v>
      </c>
      <c r="C48" s="2">
        <v>0.02936342592592592</v>
      </c>
      <c r="D48" s="36"/>
      <c r="E48" s="2">
        <v>0.03318287037037037</v>
      </c>
      <c r="F48" s="2">
        <v>0.030474537037037036</v>
      </c>
      <c r="G48"/>
      <c r="H48" s="24" t="s">
        <v>257</v>
      </c>
      <c r="I48" s="4" t="s">
        <v>61</v>
      </c>
      <c r="J48" s="5">
        <v>1988</v>
      </c>
    </row>
    <row r="49" spans="1:11" ht="14.25">
      <c r="A49" s="4" t="s">
        <v>452</v>
      </c>
      <c r="B49" s="117">
        <f>SUM(C49,F49:G49)</f>
        <v>0.09479166666666668</v>
      </c>
      <c r="C49" s="2">
        <v>0.03318287037037037</v>
      </c>
      <c r="D49" s="47">
        <v>0.037395833333333336</v>
      </c>
      <c r="E49" s="47">
        <v>0.03834490740740741</v>
      </c>
      <c r="F49" s="2">
        <v>0.030949074074074077</v>
      </c>
      <c r="G49" s="2">
        <v>0.030659722222222224</v>
      </c>
      <c r="H49" s="24" t="s">
        <v>105</v>
      </c>
      <c r="I49" s="4" t="s">
        <v>55</v>
      </c>
      <c r="J49" s="5">
        <v>1981</v>
      </c>
      <c r="K49" s="22" t="s">
        <v>106</v>
      </c>
    </row>
    <row r="50" spans="1:11" ht="14.25">
      <c r="A50" s="4" t="s">
        <v>453</v>
      </c>
      <c r="B50" s="117">
        <f>SUM(C50:G50)</f>
        <v>0.0953125</v>
      </c>
      <c r="C50"/>
      <c r="D50" s="2">
        <v>0.03383101851851852</v>
      </c>
      <c r="E50"/>
      <c r="F50" s="2">
        <v>0.030636574074074076</v>
      </c>
      <c r="G50" s="2">
        <v>0.030844907407407404</v>
      </c>
      <c r="H50" s="24" t="s">
        <v>349</v>
      </c>
      <c r="I50" s="4" t="s">
        <v>33</v>
      </c>
      <c r="J50" s="5">
        <v>1989</v>
      </c>
      <c r="K50" s="13" t="s">
        <v>25</v>
      </c>
    </row>
    <row r="51" spans="1:11" ht="14.25">
      <c r="A51" s="4" t="s">
        <v>454</v>
      </c>
      <c r="B51" s="117">
        <f>SUM(D51,F51:G51)</f>
        <v>0.09670138888888889</v>
      </c>
      <c r="C51"/>
      <c r="D51" s="2">
        <v>0.035868055555555556</v>
      </c>
      <c r="E51" s="47">
        <v>0.03665509259259259</v>
      </c>
      <c r="F51" s="2">
        <v>0.03023148148148148</v>
      </c>
      <c r="G51" s="2">
        <v>0.030601851851851852</v>
      </c>
      <c r="H51" s="24" t="s">
        <v>235</v>
      </c>
      <c r="I51" s="4" t="s">
        <v>33</v>
      </c>
      <c r="J51" s="5">
        <v>1983</v>
      </c>
      <c r="K51" s="4" t="s">
        <v>236</v>
      </c>
    </row>
    <row r="52" spans="1:10" ht="14.25">
      <c r="A52" s="4" t="s">
        <v>455</v>
      </c>
      <c r="B52" s="117">
        <f>SUM(C52:G52)</f>
        <v>0.10045138888888888</v>
      </c>
      <c r="C52" s="2">
        <v>0.03480324074074074</v>
      </c>
      <c r="D52" s="2">
        <v>0.034212962962962966</v>
      </c>
      <c r="E52"/>
      <c r="F52" s="2">
        <v>0.031435185185185184</v>
      </c>
      <c r="G52"/>
      <c r="H52" s="24" t="s">
        <v>273</v>
      </c>
      <c r="I52" s="4" t="s">
        <v>162</v>
      </c>
      <c r="J52" s="5">
        <v>1983</v>
      </c>
    </row>
    <row r="53" spans="1:11" ht="14.25">
      <c r="A53" s="4" t="s">
        <v>456</v>
      </c>
      <c r="B53" s="117">
        <f>SUM(C53:G53)</f>
        <v>0.11322916666666666</v>
      </c>
      <c r="C53" s="2">
        <v>0.04002314814814815</v>
      </c>
      <c r="D53" s="36"/>
      <c r="E53"/>
      <c r="F53" s="2">
        <v>0.03582175925925926</v>
      </c>
      <c r="G53" s="2">
        <v>0.03738425925925926</v>
      </c>
      <c r="H53" s="24" t="s">
        <v>375</v>
      </c>
      <c r="I53" s="4" t="s">
        <v>16</v>
      </c>
      <c r="J53" s="5">
        <v>1981</v>
      </c>
      <c r="K53" s="6" t="s">
        <v>376</v>
      </c>
    </row>
    <row r="54" spans="1:10" ht="14.25">
      <c r="A54" s="4" t="s">
        <v>457</v>
      </c>
      <c r="B54" s="117">
        <f>SUM(C54:G54)</f>
        <v>0.1146875</v>
      </c>
      <c r="C54" s="2">
        <v>0.04016203703703704</v>
      </c>
      <c r="D54" s="36"/>
      <c r="E54"/>
      <c r="F54" s="2">
        <v>0.038657407407407404</v>
      </c>
      <c r="G54" s="2">
        <v>0.035868055555555556</v>
      </c>
      <c r="H54" s="24" t="s">
        <v>378</v>
      </c>
      <c r="I54" s="4" t="s">
        <v>33</v>
      </c>
      <c r="J54" s="5">
        <v>1987</v>
      </c>
    </row>
    <row r="55" spans="1:13" ht="14.25">
      <c r="A55" s="4" t="s">
        <v>458</v>
      </c>
      <c r="B55" s="117">
        <f>SUM(C55,F55:G55)</f>
        <v>0.12152777777777779</v>
      </c>
      <c r="C55" s="2">
        <v>0.043333333333333335</v>
      </c>
      <c r="D55" s="47">
        <v>0.047060185185185184</v>
      </c>
      <c r="E55" s="47">
        <v>0.047731481481481486</v>
      </c>
      <c r="F55" s="2">
        <v>0.03939814814814815</v>
      </c>
      <c r="G55" s="2">
        <v>0.038796296296296294</v>
      </c>
      <c r="H55" s="3" t="s">
        <v>67</v>
      </c>
      <c r="I55" s="13" t="s">
        <v>68</v>
      </c>
      <c r="J55" s="25">
        <v>1984</v>
      </c>
      <c r="K55" s="22" t="s">
        <v>69</v>
      </c>
      <c r="L55" s="6"/>
      <c r="M55" s="6"/>
    </row>
    <row r="56" spans="1:13" s="60" customFormat="1" ht="15">
      <c r="A56" s="50" t="s">
        <v>459</v>
      </c>
      <c r="B56" s="119">
        <f>SUM(C56,F56:G56)</f>
        <v>0.09002314814814816</v>
      </c>
      <c r="C56" s="14">
        <v>0.031122685185185187</v>
      </c>
      <c r="D56" s="55">
        <v>0.03283564814814815</v>
      </c>
      <c r="E56" s="14"/>
      <c r="F56" s="14">
        <v>0.02951388888888889</v>
      </c>
      <c r="G56" s="14">
        <v>0.029386574074074075</v>
      </c>
      <c r="H56" s="61" t="s">
        <v>174</v>
      </c>
      <c r="I56" s="58" t="s">
        <v>175</v>
      </c>
      <c r="J56" s="54">
        <v>1978</v>
      </c>
      <c r="K56" s="62" t="s">
        <v>13</v>
      </c>
      <c r="L56" s="59"/>
      <c r="M56" s="59"/>
    </row>
    <row r="57" spans="1:11" ht="14.25">
      <c r="A57" s="4" t="s">
        <v>460</v>
      </c>
      <c r="B57" s="117">
        <f>SUM(C57:G57)</f>
        <v>0.09277777777777778</v>
      </c>
      <c r="C57"/>
      <c r="D57" s="2">
        <v>0.03184027777777778</v>
      </c>
      <c r="E57" s="2">
        <v>0.03231481481481482</v>
      </c>
      <c r="F57" s="2">
        <v>0.028622685185185185</v>
      </c>
      <c r="G57" s="2"/>
      <c r="H57" s="24" t="s">
        <v>228</v>
      </c>
      <c r="I57" s="4" t="s">
        <v>152</v>
      </c>
      <c r="J57" s="5">
        <v>1980</v>
      </c>
      <c r="K57" s="13" t="s">
        <v>25</v>
      </c>
    </row>
    <row r="58" spans="1:10" ht="14.25">
      <c r="A58" s="4" t="s">
        <v>461</v>
      </c>
      <c r="B58" s="117">
        <f>SUM(C58,F58:G58)</f>
        <v>0.0971875</v>
      </c>
      <c r="C58" s="2">
        <v>0.03350694444444444</v>
      </c>
      <c r="D58" s="47">
        <v>0.03861111111111111</v>
      </c>
      <c r="E58" s="47">
        <v>0.037731481481481484</v>
      </c>
      <c r="F58" s="2">
        <v>0.03113425925925926</v>
      </c>
      <c r="G58" s="2">
        <v>0.032546296296296295</v>
      </c>
      <c r="H58" s="24" t="s">
        <v>116</v>
      </c>
      <c r="I58" s="4" t="s">
        <v>61</v>
      </c>
      <c r="J58" s="5">
        <v>1978</v>
      </c>
    </row>
    <row r="59" spans="1:10" ht="14.25">
      <c r="A59" s="4" t="s">
        <v>462</v>
      </c>
      <c r="B59" s="117">
        <f>SUM(C59:G59)</f>
        <v>0.09744212962962963</v>
      </c>
      <c r="C59" s="2">
        <v>0.03194444444444445</v>
      </c>
      <c r="D59" s="2">
        <v>0.0347337962962963</v>
      </c>
      <c r="E59"/>
      <c r="F59"/>
      <c r="G59" s="2">
        <v>0.030763888888888886</v>
      </c>
      <c r="H59" s="24" t="s">
        <v>262</v>
      </c>
      <c r="I59" s="4" t="s">
        <v>246</v>
      </c>
      <c r="J59" s="5">
        <v>1977</v>
      </c>
    </row>
    <row r="60" spans="1:11" ht="14.25">
      <c r="A60" s="4" t="s">
        <v>463</v>
      </c>
      <c r="B60" s="117">
        <f>SUM(C60,F60:G60)</f>
        <v>0.09766203703703705</v>
      </c>
      <c r="C60" s="2">
        <v>0.03394675925925926</v>
      </c>
      <c r="D60" s="47">
        <v>0.035694444444444445</v>
      </c>
      <c r="E60" s="47">
        <v>0.03657407407407407</v>
      </c>
      <c r="F60" s="2">
        <v>0.03211805555555556</v>
      </c>
      <c r="G60" s="2">
        <v>0.03159722222222222</v>
      </c>
      <c r="H60" s="24" t="s">
        <v>103</v>
      </c>
      <c r="I60" s="4" t="s">
        <v>63</v>
      </c>
      <c r="J60" s="5">
        <v>1977</v>
      </c>
      <c r="K60" s="22" t="s">
        <v>104</v>
      </c>
    </row>
    <row r="61" spans="1:13" ht="14.25">
      <c r="A61" s="4" t="s">
        <v>464</v>
      </c>
      <c r="B61" s="117">
        <f>SUM(C61:D61,G61)</f>
        <v>0.0984375</v>
      </c>
      <c r="C61" s="2">
        <v>0.03215277777777777</v>
      </c>
      <c r="D61" s="2">
        <v>0.0355787037037037</v>
      </c>
      <c r="E61" s="47">
        <v>0.03631944444444444</v>
      </c>
      <c r="F61" s="2"/>
      <c r="G61" s="2">
        <v>0.03070601851851852</v>
      </c>
      <c r="H61" s="3" t="s">
        <v>19</v>
      </c>
      <c r="I61" s="22" t="s">
        <v>20</v>
      </c>
      <c r="J61" s="25">
        <v>1979</v>
      </c>
      <c r="K61" s="6" t="s">
        <v>21</v>
      </c>
      <c r="L61" s="6"/>
      <c r="M61" s="6"/>
    </row>
    <row r="62" spans="1:13" ht="14.25">
      <c r="A62" s="4" t="s">
        <v>465</v>
      </c>
      <c r="B62" s="117">
        <f>SUM(C62:D62,F62)</f>
        <v>0.09870370370370371</v>
      </c>
      <c r="C62" s="2">
        <v>0.03409722222222222</v>
      </c>
      <c r="D62" s="2">
        <v>0.03443287037037037</v>
      </c>
      <c r="E62" s="47">
        <v>0.03501157407407408</v>
      </c>
      <c r="F62" s="2">
        <v>0.030173611111111113</v>
      </c>
      <c r="G62" s="2"/>
      <c r="H62" s="24" t="s">
        <v>38</v>
      </c>
      <c r="I62" s="4" t="s">
        <v>39</v>
      </c>
      <c r="J62" s="5">
        <v>1976</v>
      </c>
      <c r="K62" s="6" t="s">
        <v>40</v>
      </c>
      <c r="L62" s="6"/>
      <c r="M62" s="6"/>
    </row>
    <row r="63" spans="1:11" ht="14.25">
      <c r="A63" s="4" t="s">
        <v>466</v>
      </c>
      <c r="B63" s="117">
        <f>SUM(C63:G63)</f>
        <v>0.0998611111111111</v>
      </c>
      <c r="C63"/>
      <c r="D63" s="2">
        <v>0.034999999999999996</v>
      </c>
      <c r="E63" s="2">
        <v>0.035416666666666666</v>
      </c>
      <c r="F63" s="2">
        <v>0.029444444444444443</v>
      </c>
      <c r="G63"/>
      <c r="H63" s="24" t="s">
        <v>329</v>
      </c>
      <c r="I63" s="31" t="s">
        <v>162</v>
      </c>
      <c r="J63" s="5">
        <v>1977</v>
      </c>
      <c r="K63" s="6" t="s">
        <v>328</v>
      </c>
    </row>
    <row r="64" spans="1:11" ht="14.25">
      <c r="A64" s="4" t="s">
        <v>467</v>
      </c>
      <c r="B64" s="117">
        <f>SUM(C64:G64)</f>
        <v>0.10086805555555556</v>
      </c>
      <c r="C64" s="2">
        <v>0.035277777777777776</v>
      </c>
      <c r="D64" s="36"/>
      <c r="E64"/>
      <c r="F64" s="2">
        <v>0.03280092592592593</v>
      </c>
      <c r="G64" s="2">
        <v>0.032789351851851854</v>
      </c>
      <c r="H64" s="24" t="s">
        <v>373</v>
      </c>
      <c r="I64" s="4" t="s">
        <v>154</v>
      </c>
      <c r="J64" s="5">
        <v>1976</v>
      </c>
      <c r="K64" s="6" t="s">
        <v>191</v>
      </c>
    </row>
    <row r="65" spans="1:13" ht="14.25">
      <c r="A65" s="4" t="s">
        <v>468</v>
      </c>
      <c r="B65" s="117">
        <f>SUM(C65,F65:G65)</f>
        <v>0.10158564814814815</v>
      </c>
      <c r="C65" s="2">
        <v>0.035381944444444445</v>
      </c>
      <c r="D65" s="47">
        <v>0.03902777777777778</v>
      </c>
      <c r="E65" s="2"/>
      <c r="F65" s="2">
        <v>0.0330787037037037</v>
      </c>
      <c r="G65" s="2">
        <v>0.033125</v>
      </c>
      <c r="H65" s="3" t="s">
        <v>134</v>
      </c>
      <c r="I65" s="4" t="s">
        <v>91</v>
      </c>
      <c r="J65" s="5">
        <v>1979</v>
      </c>
      <c r="K65" s="6" t="s">
        <v>21</v>
      </c>
      <c r="L65" s="6"/>
      <c r="M65" s="6"/>
    </row>
    <row r="66" spans="1:11" ht="14.25">
      <c r="A66" s="4" t="s">
        <v>469</v>
      </c>
      <c r="B66" s="117">
        <f>SUM(C66:D66,F66)</f>
        <v>0.10200231481481481</v>
      </c>
      <c r="C66" s="2">
        <v>0.03362268518518518</v>
      </c>
      <c r="D66" s="2">
        <v>0.03431712962962963</v>
      </c>
      <c r="E66" s="47">
        <v>0.03605324074074074</v>
      </c>
      <c r="F66" s="2">
        <v>0.0340625</v>
      </c>
      <c r="G66"/>
      <c r="H66" s="24" t="s">
        <v>117</v>
      </c>
      <c r="I66" s="4" t="s">
        <v>118</v>
      </c>
      <c r="J66" s="5">
        <v>1979</v>
      </c>
      <c r="K66" s="6" t="s">
        <v>56</v>
      </c>
    </row>
    <row r="67" spans="1:10" ht="14.25">
      <c r="A67" s="4" t="s">
        <v>470</v>
      </c>
      <c r="B67" s="117">
        <f>SUM(C67:D67,F67)</f>
        <v>0.10228009259259258</v>
      </c>
      <c r="C67" s="2">
        <v>0.03344907407407407</v>
      </c>
      <c r="D67" s="2">
        <v>0.03615740740740741</v>
      </c>
      <c r="E67" s="47">
        <v>0.036377314814814814</v>
      </c>
      <c r="F67" s="2">
        <v>0.032673611111111105</v>
      </c>
      <c r="G67"/>
      <c r="H67" s="24" t="s">
        <v>115</v>
      </c>
      <c r="I67" s="4" t="s">
        <v>91</v>
      </c>
      <c r="J67" s="5">
        <v>1977</v>
      </c>
    </row>
    <row r="68" spans="1:13" ht="14.25">
      <c r="A68" s="4" t="s">
        <v>471</v>
      </c>
      <c r="B68" s="117">
        <f>SUM(C68,F68:G68)</f>
        <v>0.10739583333333333</v>
      </c>
      <c r="C68" s="2">
        <v>0.03701388888888889</v>
      </c>
      <c r="D68" s="2"/>
      <c r="E68" s="47">
        <v>0.041944444444444444</v>
      </c>
      <c r="F68" s="2">
        <v>0.03594907407407407</v>
      </c>
      <c r="G68" s="2">
        <v>0.03443287037037037</v>
      </c>
      <c r="H68" s="24" t="s">
        <v>199</v>
      </c>
      <c r="I68" s="4" t="s">
        <v>96</v>
      </c>
      <c r="J68" s="5">
        <v>1979</v>
      </c>
      <c r="L68" s="6"/>
      <c r="M68" s="6"/>
    </row>
    <row r="69" spans="1:10" ht="14.25">
      <c r="A69" s="4" t="s">
        <v>472</v>
      </c>
      <c r="B69" s="117">
        <f>SUM(C69:G69)</f>
        <v>0.10891203703703703</v>
      </c>
      <c r="C69"/>
      <c r="D69" s="2">
        <v>0.03635416666666667</v>
      </c>
      <c r="E69" s="2">
        <v>0.038356481481481484</v>
      </c>
      <c r="F69" s="2">
        <v>0.034201388888888885</v>
      </c>
      <c r="G69"/>
      <c r="H69" s="24" t="s">
        <v>285</v>
      </c>
      <c r="I69" s="4" t="s">
        <v>55</v>
      </c>
      <c r="J69" s="5">
        <v>1977</v>
      </c>
    </row>
    <row r="70" spans="1:13" ht="14.25">
      <c r="A70" s="4" t="s">
        <v>473</v>
      </c>
      <c r="B70" s="117">
        <f>SUM(C70:G70)</f>
        <v>0.10924768518518518</v>
      </c>
      <c r="C70" s="2">
        <v>0.03585648148148148</v>
      </c>
      <c r="D70" s="2">
        <v>0.037245370370370366</v>
      </c>
      <c r="E70" s="2">
        <v>0.03614583333333333</v>
      </c>
      <c r="F70" s="2"/>
      <c r="G70" s="2"/>
      <c r="H70" s="24" t="s">
        <v>30</v>
      </c>
      <c r="I70" s="4" t="s">
        <v>31</v>
      </c>
      <c r="J70" s="5">
        <v>1976</v>
      </c>
      <c r="L70" s="6"/>
      <c r="M70" s="6"/>
    </row>
    <row r="71" spans="1:11" ht="14.25">
      <c r="A71" s="4" t="s">
        <v>474</v>
      </c>
      <c r="B71" s="117">
        <f>SUM(C71,F71:G71)</f>
        <v>0.10966435185185186</v>
      </c>
      <c r="C71" s="2">
        <v>0.040810185185185185</v>
      </c>
      <c r="D71" s="2"/>
      <c r="E71" s="47">
        <v>0.05384259259259259</v>
      </c>
      <c r="F71" s="2">
        <v>0.03451388888888889</v>
      </c>
      <c r="G71" s="2">
        <v>0.03434027777777778</v>
      </c>
      <c r="H71" s="24" t="s">
        <v>233</v>
      </c>
      <c r="I71" s="4" t="s">
        <v>162</v>
      </c>
      <c r="J71" s="5">
        <v>1979</v>
      </c>
      <c r="K71" s="22" t="s">
        <v>234</v>
      </c>
    </row>
    <row r="72" spans="1:13" ht="14.25">
      <c r="A72" s="4" t="s">
        <v>475</v>
      </c>
      <c r="B72" s="117">
        <f>SUM(C72,E72:F72)</f>
        <v>0.11032407407407407</v>
      </c>
      <c r="C72" s="2">
        <v>0.03523148148148148</v>
      </c>
      <c r="D72" s="47">
        <v>0.04168981481481482</v>
      </c>
      <c r="E72" s="2">
        <v>0.040625</v>
      </c>
      <c r="F72" s="2">
        <v>0.03446759259259259</v>
      </c>
      <c r="G72" s="26"/>
      <c r="H72" s="3" t="s">
        <v>32</v>
      </c>
      <c r="I72" s="4" t="s">
        <v>33</v>
      </c>
      <c r="J72" s="5">
        <v>1977</v>
      </c>
      <c r="L72" s="6"/>
      <c r="M72" s="6"/>
    </row>
    <row r="73" spans="1:13" ht="14.25">
      <c r="A73" s="4" t="s">
        <v>476</v>
      </c>
      <c r="B73" s="117">
        <f>SUM(C73,E73:G73)</f>
        <v>0.11033564814814815</v>
      </c>
      <c r="C73" s="2">
        <v>0.03643518518518519</v>
      </c>
      <c r="D73" s="47">
        <v>0.04079861111111111</v>
      </c>
      <c r="E73" s="2">
        <v>0.04020833333333333</v>
      </c>
      <c r="F73" s="2">
        <v>0.03369212962962963</v>
      </c>
      <c r="G73" s="2"/>
      <c r="H73" s="24" t="s">
        <v>60</v>
      </c>
      <c r="I73" s="4" t="s">
        <v>61</v>
      </c>
      <c r="J73" s="5">
        <v>1980</v>
      </c>
      <c r="L73" s="6"/>
      <c r="M73" s="6"/>
    </row>
    <row r="74" spans="1:13" ht="14.25">
      <c r="A74" s="4" t="s">
        <v>477</v>
      </c>
      <c r="B74" s="117">
        <f>SUM(C74:G74)</f>
        <v>0.11324074074074075</v>
      </c>
      <c r="C74" s="2"/>
      <c r="D74" s="26"/>
      <c r="E74" s="2">
        <v>0.046342592592592595</v>
      </c>
      <c r="F74" s="2">
        <v>0.03290509259259259</v>
      </c>
      <c r="G74" s="2">
        <v>0.03399305555555556</v>
      </c>
      <c r="H74" s="3" t="s">
        <v>340</v>
      </c>
      <c r="I74" s="22" t="s">
        <v>20</v>
      </c>
      <c r="J74" s="25">
        <v>1977</v>
      </c>
      <c r="K74" s="22" t="s">
        <v>173</v>
      </c>
      <c r="L74" s="6"/>
      <c r="M74" s="6"/>
    </row>
    <row r="75" spans="1:10" ht="14.25">
      <c r="A75" s="4" t="s">
        <v>478</v>
      </c>
      <c r="B75" s="117">
        <f>SUM(C75:D75,F75)</f>
        <v>0.11616898148148148</v>
      </c>
      <c r="C75" s="2">
        <v>0.03895833333333334</v>
      </c>
      <c r="D75" s="2">
        <v>0.04159722222222222</v>
      </c>
      <c r="E75" s="47">
        <v>0.04265046296296296</v>
      </c>
      <c r="F75" s="2">
        <v>0.03561342592592592</v>
      </c>
      <c r="G75"/>
      <c r="H75" s="24" t="s">
        <v>134</v>
      </c>
      <c r="I75" s="4" t="s">
        <v>35</v>
      </c>
      <c r="J75" s="5">
        <v>1977</v>
      </c>
    </row>
    <row r="76" spans="1:10" ht="14.25">
      <c r="A76" s="4" t="s">
        <v>479</v>
      </c>
      <c r="B76" s="117">
        <f>SUM(C76:G76)</f>
        <v>0.11671296296296295</v>
      </c>
      <c r="C76" s="2">
        <v>0.037696759259259256</v>
      </c>
      <c r="D76" s="36"/>
      <c r="E76" s="2">
        <v>0.04148148148148148</v>
      </c>
      <c r="F76" s="2">
        <v>0.03753472222222222</v>
      </c>
      <c r="G76"/>
      <c r="H76" s="24" t="s">
        <v>281</v>
      </c>
      <c r="I76" s="4" t="s">
        <v>20</v>
      </c>
      <c r="J76" s="5">
        <v>1978</v>
      </c>
    </row>
    <row r="77" spans="1:12" ht="14.25">
      <c r="A77" s="4" t="s">
        <v>480</v>
      </c>
      <c r="B77" s="117">
        <f>SUM(C77:G77)</f>
        <v>0.1169212962962963</v>
      </c>
      <c r="C77" s="2">
        <v>0.036944444444444446</v>
      </c>
      <c r="D77" s="36"/>
      <c r="E77" s="2">
        <v>0.04342592592592592</v>
      </c>
      <c r="F77"/>
      <c r="G77" s="2">
        <v>0.036550925925925924</v>
      </c>
      <c r="H77" s="24" t="s">
        <v>279</v>
      </c>
      <c r="I77" s="4" t="s">
        <v>280</v>
      </c>
      <c r="J77" s="5">
        <v>1977</v>
      </c>
      <c r="K77" s="35" t="s">
        <v>181</v>
      </c>
      <c r="L77" s="6"/>
    </row>
    <row r="78" spans="1:13" ht="14.25">
      <c r="A78" s="4" t="s">
        <v>481</v>
      </c>
      <c r="B78" s="117">
        <f>SUM(C78:G78)</f>
        <v>0.1261574074074074</v>
      </c>
      <c r="C78" s="2">
        <v>0.04311342592592593</v>
      </c>
      <c r="D78" s="2"/>
      <c r="E78" s="2">
        <v>0.04760416666666667</v>
      </c>
      <c r="F78" s="2"/>
      <c r="G78" s="2">
        <v>0.03543981481481481</v>
      </c>
      <c r="H78" s="24" t="s">
        <v>222</v>
      </c>
      <c r="I78" s="4" t="s">
        <v>50</v>
      </c>
      <c r="J78" s="5">
        <v>1979</v>
      </c>
      <c r="L78" s="6"/>
      <c r="M78" s="6"/>
    </row>
    <row r="79" spans="1:13" s="60" customFormat="1" ht="15">
      <c r="A79" s="50" t="s">
        <v>482</v>
      </c>
      <c r="B79" s="119">
        <f>SUM(C79,F79:G79)</f>
        <v>0.07887731481481482</v>
      </c>
      <c r="C79" s="14">
        <v>0.026689814814814816</v>
      </c>
      <c r="D79" s="14"/>
      <c r="E79" s="55">
        <v>0.028680555555555553</v>
      </c>
      <c r="F79" s="14">
        <v>0.02585648148148148</v>
      </c>
      <c r="G79" s="14">
        <v>0.026331018518518517</v>
      </c>
      <c r="H79" s="56" t="s">
        <v>161</v>
      </c>
      <c r="I79" s="50" t="s">
        <v>162</v>
      </c>
      <c r="J79" s="57">
        <v>1971</v>
      </c>
      <c r="K79" s="58" t="s">
        <v>36</v>
      </c>
      <c r="L79" s="59"/>
      <c r="M79" s="59"/>
    </row>
    <row r="80" spans="1:13" ht="14.25">
      <c r="A80" s="4" t="s">
        <v>483</v>
      </c>
      <c r="B80" s="117">
        <f>SUM(C80:D80,F80)</f>
        <v>0.09010416666666667</v>
      </c>
      <c r="C80" s="2">
        <v>0.0297337962962963</v>
      </c>
      <c r="D80" s="2">
        <v>0.03210648148148148</v>
      </c>
      <c r="E80" s="47">
        <v>0.03239583333333333</v>
      </c>
      <c r="F80" s="2">
        <v>0.02826388888888889</v>
      </c>
      <c r="G80" s="18"/>
      <c r="H80" s="3" t="s">
        <v>15</v>
      </c>
      <c r="I80" s="22" t="s">
        <v>16</v>
      </c>
      <c r="J80" s="23">
        <v>1974</v>
      </c>
      <c r="K80" s="22" t="s">
        <v>13</v>
      </c>
      <c r="L80" s="6"/>
      <c r="M80" s="6"/>
    </row>
    <row r="81" spans="1:13" ht="14.25">
      <c r="A81" s="4" t="s">
        <v>484</v>
      </c>
      <c r="B81" s="117">
        <f>SUM(C81,E81:F81)</f>
        <v>0.0904398148148148</v>
      </c>
      <c r="C81" s="2">
        <v>0.029375</v>
      </c>
      <c r="D81" s="47">
        <v>0.03315972222222222</v>
      </c>
      <c r="E81" s="2">
        <v>0.03298611111111111</v>
      </c>
      <c r="F81" s="2">
        <v>0.028078703703703703</v>
      </c>
      <c r="G81" s="18"/>
      <c r="H81" s="19" t="s">
        <v>11</v>
      </c>
      <c r="I81" s="20" t="s">
        <v>12</v>
      </c>
      <c r="J81" s="21">
        <v>1971</v>
      </c>
      <c r="K81" s="22" t="s">
        <v>13</v>
      </c>
      <c r="L81" s="13"/>
      <c r="M81" s="6"/>
    </row>
    <row r="82" spans="1:13" ht="14.25">
      <c r="A82" s="4" t="s">
        <v>485</v>
      </c>
      <c r="B82" s="117">
        <f>SUM(C82,E82:F82)</f>
        <v>0.09449074074074074</v>
      </c>
      <c r="C82" s="2">
        <v>0.03145833333333333</v>
      </c>
      <c r="D82" s="47">
        <v>0.03540509259259259</v>
      </c>
      <c r="E82" s="2">
        <v>0.03394675925925926</v>
      </c>
      <c r="F82" s="2">
        <v>0.02908564814814815</v>
      </c>
      <c r="G82" s="2"/>
      <c r="H82" s="24" t="s">
        <v>17</v>
      </c>
      <c r="I82" s="4" t="s">
        <v>18</v>
      </c>
      <c r="J82" s="5">
        <v>1972</v>
      </c>
      <c r="K82" s="22" t="s">
        <v>13</v>
      </c>
      <c r="L82" s="6"/>
      <c r="M82" s="6"/>
    </row>
    <row r="83" spans="1:13" ht="14.25">
      <c r="A83" s="4" t="s">
        <v>486</v>
      </c>
      <c r="B83" s="117">
        <f aca="true" t="shared" si="0" ref="B83:B90">SUM(C83,F83:G83)</f>
        <v>0.09753472222222223</v>
      </c>
      <c r="C83" s="2">
        <v>0.03686342592592593</v>
      </c>
      <c r="D83" s="47">
        <v>0.03789351851851852</v>
      </c>
      <c r="E83" s="47">
        <v>0.03789351851851852</v>
      </c>
      <c r="F83" s="2">
        <v>0.030925925925925926</v>
      </c>
      <c r="G83" s="2">
        <v>0.02974537037037037</v>
      </c>
      <c r="H83" s="24" t="s">
        <v>48</v>
      </c>
      <c r="I83" s="4" t="s">
        <v>33</v>
      </c>
      <c r="J83" s="5">
        <v>1973</v>
      </c>
      <c r="K83" s="22" t="s">
        <v>21</v>
      </c>
      <c r="L83" s="6"/>
      <c r="M83" s="6"/>
    </row>
    <row r="84" spans="1:11" ht="14.25">
      <c r="A84" s="4" t="s">
        <v>487</v>
      </c>
      <c r="B84" s="117">
        <f t="shared" si="0"/>
        <v>0.10377314814814814</v>
      </c>
      <c r="C84" s="2">
        <v>0.03540509259259259</v>
      </c>
      <c r="D84" s="47">
        <v>0.03875</v>
      </c>
      <c r="E84" s="47">
        <v>0.042847222222222224</v>
      </c>
      <c r="F84" s="2">
        <v>0.035023148148148144</v>
      </c>
      <c r="G84" s="2">
        <v>0.033344907407407406</v>
      </c>
      <c r="H84" s="24" t="s">
        <v>109</v>
      </c>
      <c r="I84" s="4" t="s">
        <v>16</v>
      </c>
      <c r="J84" s="5">
        <v>1973</v>
      </c>
      <c r="K84" s="22" t="s">
        <v>110</v>
      </c>
    </row>
    <row r="85" spans="1:13" ht="14.25">
      <c r="A85" s="4" t="s">
        <v>488</v>
      </c>
      <c r="B85" s="117">
        <f t="shared" si="0"/>
        <v>0.10405092592592594</v>
      </c>
      <c r="C85" s="2">
        <v>0.033240740740740744</v>
      </c>
      <c r="D85" s="36"/>
      <c r="E85" s="47">
        <v>0.04008101851851852</v>
      </c>
      <c r="F85" s="2">
        <v>0.035937500000000004</v>
      </c>
      <c r="G85" s="2">
        <v>0.03487268518518519</v>
      </c>
      <c r="H85" s="37" t="s">
        <v>194</v>
      </c>
      <c r="I85" s="20" t="s">
        <v>91</v>
      </c>
      <c r="J85" s="21">
        <v>1975</v>
      </c>
      <c r="L85" s="6"/>
      <c r="M85" s="6"/>
    </row>
    <row r="86" spans="1:13" ht="14.25">
      <c r="A86" s="4" t="s">
        <v>489</v>
      </c>
      <c r="B86" s="117">
        <f t="shared" si="0"/>
        <v>0.10418981481481482</v>
      </c>
      <c r="C86" s="2">
        <v>0.037592592592592594</v>
      </c>
      <c r="D86" s="2"/>
      <c r="E86" s="47">
        <v>0.04130787037037037</v>
      </c>
      <c r="F86" s="2">
        <v>0.033483796296296296</v>
      </c>
      <c r="G86" s="2">
        <v>0.03311342592592593</v>
      </c>
      <c r="H86" s="3" t="s">
        <v>183</v>
      </c>
      <c r="I86" s="22" t="s">
        <v>184</v>
      </c>
      <c r="J86" s="1">
        <v>1975</v>
      </c>
      <c r="K86" s="20" t="s">
        <v>185</v>
      </c>
      <c r="L86" s="6"/>
      <c r="M86" s="6"/>
    </row>
    <row r="87" spans="1:11" ht="14.25">
      <c r="A87" s="4" t="s">
        <v>490</v>
      </c>
      <c r="B87" s="117">
        <f t="shared" si="0"/>
        <v>0.10519675925925925</v>
      </c>
      <c r="C87" s="2">
        <v>0.03802083333333333</v>
      </c>
      <c r="D87" s="36"/>
      <c r="E87" s="47">
        <v>0.04011574074074074</v>
      </c>
      <c r="F87" s="2">
        <v>0.03412037037037037</v>
      </c>
      <c r="G87" s="2">
        <v>0.03305555555555555</v>
      </c>
      <c r="H87" s="24" t="s">
        <v>282</v>
      </c>
      <c r="I87" s="4" t="s">
        <v>280</v>
      </c>
      <c r="J87" s="5">
        <v>1974</v>
      </c>
      <c r="K87" s="20" t="s">
        <v>191</v>
      </c>
    </row>
    <row r="88" spans="1:13" ht="14.25">
      <c r="A88" s="4" t="s">
        <v>491</v>
      </c>
      <c r="B88" s="117">
        <f t="shared" si="0"/>
        <v>0.10546296296296298</v>
      </c>
      <c r="C88" s="2">
        <v>0.03399305555555556</v>
      </c>
      <c r="D88" s="47">
        <v>0.036516203703703703</v>
      </c>
      <c r="E88" s="26"/>
      <c r="F88" s="2">
        <v>0.035659722222222225</v>
      </c>
      <c r="G88" s="2">
        <v>0.03581018518518519</v>
      </c>
      <c r="H88" s="30" t="s">
        <v>176</v>
      </c>
      <c r="I88" s="4" t="s">
        <v>177</v>
      </c>
      <c r="J88" s="5">
        <v>1975</v>
      </c>
      <c r="K88" s="20" t="s">
        <v>53</v>
      </c>
      <c r="L88" s="6"/>
      <c r="M88" s="6"/>
    </row>
    <row r="89" spans="1:13" ht="14.25">
      <c r="A89" s="4" t="s">
        <v>492</v>
      </c>
      <c r="B89" s="117">
        <f t="shared" si="0"/>
        <v>0.10806712962962962</v>
      </c>
      <c r="C89" s="2">
        <v>0.03666666666666667</v>
      </c>
      <c r="D89" s="47">
        <v>0.04111111111111111</v>
      </c>
      <c r="E89" s="2"/>
      <c r="F89" s="2">
        <v>0.03568287037037037</v>
      </c>
      <c r="G89" s="2">
        <v>0.03571759259259259</v>
      </c>
      <c r="H89" s="3" t="s">
        <v>195</v>
      </c>
      <c r="I89" s="22" t="s">
        <v>196</v>
      </c>
      <c r="J89" s="25">
        <v>1973</v>
      </c>
      <c r="K89" s="20" t="s">
        <v>59</v>
      </c>
      <c r="L89" s="6"/>
      <c r="M89" s="6"/>
    </row>
    <row r="90" spans="1:13" ht="14.25">
      <c r="A90" s="4" t="s">
        <v>493</v>
      </c>
      <c r="B90" s="117">
        <f t="shared" si="0"/>
        <v>0.10870370370370369</v>
      </c>
      <c r="C90" s="2">
        <v>0.03850694444444445</v>
      </c>
      <c r="D90" s="47">
        <v>0.042986111111111114</v>
      </c>
      <c r="E90" s="47">
        <v>0.04237268518518519</v>
      </c>
      <c r="F90" s="2">
        <v>0.035625</v>
      </c>
      <c r="G90" s="2">
        <v>0.034571759259259253</v>
      </c>
      <c r="H90" s="24" t="s">
        <v>82</v>
      </c>
      <c r="I90" s="4" t="s">
        <v>83</v>
      </c>
      <c r="J90" s="5">
        <v>1974</v>
      </c>
      <c r="K90" s="6" t="s">
        <v>80</v>
      </c>
      <c r="L90" s="6"/>
      <c r="M90" s="6"/>
    </row>
    <row r="91" spans="1:13" ht="14.25">
      <c r="A91" s="4" t="s">
        <v>494</v>
      </c>
      <c r="B91" s="117">
        <f>SUM(E91:G91)</f>
        <v>0.11099537037037037</v>
      </c>
      <c r="C91" s="2"/>
      <c r="D91" s="47">
        <v>0.04179398148148148</v>
      </c>
      <c r="E91" s="2">
        <v>0.04138888888888889</v>
      </c>
      <c r="F91" s="2">
        <v>0.03553240740740741</v>
      </c>
      <c r="G91" s="2">
        <v>0.034074074074074076</v>
      </c>
      <c r="H91" s="24" t="s">
        <v>203</v>
      </c>
      <c r="I91" s="4" t="s">
        <v>42</v>
      </c>
      <c r="J91" s="5">
        <v>1974</v>
      </c>
      <c r="K91" s="6" t="s">
        <v>80</v>
      </c>
      <c r="L91" s="6"/>
      <c r="M91" s="6"/>
    </row>
    <row r="92" spans="1:11" ht="14.25">
      <c r="A92" s="4" t="s">
        <v>495</v>
      </c>
      <c r="B92" s="117">
        <f>SUM(C92,F92:G92)</f>
        <v>0.1113773148148148</v>
      </c>
      <c r="C92" s="2">
        <v>0.0383912037037037</v>
      </c>
      <c r="D92" s="36"/>
      <c r="E92" s="47">
        <v>0.04331018518518518</v>
      </c>
      <c r="F92" s="2">
        <v>0.03674768518518518</v>
      </c>
      <c r="G92" s="2">
        <v>0.036238425925925924</v>
      </c>
      <c r="H92" s="24" t="s">
        <v>274</v>
      </c>
      <c r="I92" s="4" t="s">
        <v>184</v>
      </c>
      <c r="J92" s="5">
        <v>1972</v>
      </c>
      <c r="K92" s="6" t="s">
        <v>13</v>
      </c>
    </row>
    <row r="93" spans="1:11" ht="14.25">
      <c r="A93" s="4" t="s">
        <v>496</v>
      </c>
      <c r="B93" s="117">
        <f>SUM(C93:G93)</f>
        <v>0.11489583333333334</v>
      </c>
      <c r="C93" s="2">
        <v>0.03630787037037037</v>
      </c>
      <c r="D93" s="2">
        <v>0.04337962962962963</v>
      </c>
      <c r="E93" s="2"/>
      <c r="F93" s="2"/>
      <c r="G93" s="2">
        <v>0.035208333333333335</v>
      </c>
      <c r="H93" s="24" t="s">
        <v>17</v>
      </c>
      <c r="I93" s="4" t="s">
        <v>68</v>
      </c>
      <c r="J93" s="5">
        <v>1972</v>
      </c>
      <c r="K93" s="53" t="s">
        <v>231</v>
      </c>
    </row>
    <row r="94" spans="1:11" ht="14.25">
      <c r="A94" s="4" t="s">
        <v>497</v>
      </c>
      <c r="B94" s="117">
        <f>SUM(C94:G94)</f>
        <v>0.11584490740740741</v>
      </c>
      <c r="C94" s="2">
        <v>0.03858796296296297</v>
      </c>
      <c r="D94" s="2">
        <v>0.041747685185185186</v>
      </c>
      <c r="E94"/>
      <c r="F94" s="2"/>
      <c r="G94" s="2">
        <v>0.03550925925925926</v>
      </c>
      <c r="H94" s="24" t="s">
        <v>254</v>
      </c>
      <c r="I94" s="4" t="s">
        <v>12</v>
      </c>
      <c r="J94" s="5">
        <v>1973</v>
      </c>
      <c r="K94" s="22" t="s">
        <v>59</v>
      </c>
    </row>
    <row r="95" spans="1:10" ht="14.25">
      <c r="A95" s="4" t="s">
        <v>498</v>
      </c>
      <c r="B95" s="117">
        <f>SUM(C95:G95)</f>
        <v>0.11721064814814816</v>
      </c>
      <c r="C95" s="2">
        <v>0.03815972222222223</v>
      </c>
      <c r="D95" s="2">
        <v>0.04237268518518519</v>
      </c>
      <c r="E95"/>
      <c r="F95" s="2">
        <v>0.03667824074074074</v>
      </c>
      <c r="G95"/>
      <c r="H95" s="24" t="s">
        <v>284</v>
      </c>
      <c r="I95" s="4" t="s">
        <v>18</v>
      </c>
      <c r="J95" s="5">
        <v>1975</v>
      </c>
    </row>
    <row r="96" spans="1:10" ht="14.25">
      <c r="A96" s="4" t="s">
        <v>499</v>
      </c>
      <c r="B96" s="117">
        <f>SUM(C96:G96)</f>
        <v>0.11915509259259259</v>
      </c>
      <c r="C96" s="2">
        <v>0.03806712962962963</v>
      </c>
      <c r="D96" s="2">
        <v>0.03975694444444445</v>
      </c>
      <c r="E96" s="2">
        <v>0.04133101851851852</v>
      </c>
      <c r="F96"/>
      <c r="G96"/>
      <c r="H96" s="24" t="s">
        <v>130</v>
      </c>
      <c r="I96" s="4" t="s">
        <v>42</v>
      </c>
      <c r="J96" s="5">
        <v>1972</v>
      </c>
    </row>
    <row r="97" spans="1:10" ht="14.25">
      <c r="A97" s="4" t="s">
        <v>500</v>
      </c>
      <c r="B97" s="117">
        <f>SUM(C97:G97)</f>
        <v>0.11956018518518519</v>
      </c>
      <c r="C97" s="2">
        <v>0.04005787037037037</v>
      </c>
      <c r="D97" s="36"/>
      <c r="E97" s="2">
        <v>0.04390046296296296</v>
      </c>
      <c r="F97"/>
      <c r="G97" s="2">
        <v>0.03560185185185185</v>
      </c>
      <c r="H97" s="24" t="s">
        <v>296</v>
      </c>
      <c r="I97" s="4" t="s">
        <v>96</v>
      </c>
      <c r="J97" s="5">
        <v>1972</v>
      </c>
    </row>
    <row r="98" spans="1:13" ht="14.25">
      <c r="A98" s="4" t="s">
        <v>501</v>
      </c>
      <c r="B98" s="117">
        <f>SUM(C98,F98:G98)</f>
        <v>0.12145833333333333</v>
      </c>
      <c r="C98" s="2">
        <v>0.04232638888888889</v>
      </c>
      <c r="D98" s="47">
        <v>0.04657407407407407</v>
      </c>
      <c r="E98" s="2"/>
      <c r="F98" s="2">
        <v>0.039525462962962964</v>
      </c>
      <c r="G98" s="2">
        <v>0.03960648148148148</v>
      </c>
      <c r="H98" s="24" t="s">
        <v>227</v>
      </c>
      <c r="I98" s="4" t="s">
        <v>162</v>
      </c>
      <c r="J98" s="5">
        <v>1973</v>
      </c>
      <c r="K98" s="20" t="s">
        <v>36</v>
      </c>
      <c r="L98" s="6"/>
      <c r="M98" s="6"/>
    </row>
    <row r="99" spans="1:13" ht="14.25">
      <c r="A99" s="4" t="s">
        <v>502</v>
      </c>
      <c r="B99" s="117">
        <f>SUM(C99:G99)</f>
        <v>0.1216898148148148</v>
      </c>
      <c r="C99" s="2">
        <v>0.03716435185185185</v>
      </c>
      <c r="D99" s="2">
        <v>0.0415162037037037</v>
      </c>
      <c r="E99" s="2">
        <v>0.043009259259259254</v>
      </c>
      <c r="F99" s="2"/>
      <c r="G99" s="2"/>
      <c r="H99" s="24" t="s">
        <v>52</v>
      </c>
      <c r="I99" s="4" t="s">
        <v>46</v>
      </c>
      <c r="J99" s="5">
        <v>1973</v>
      </c>
      <c r="K99" s="20" t="s">
        <v>53</v>
      </c>
      <c r="L99" s="6"/>
      <c r="M99" s="6"/>
    </row>
    <row r="100" spans="1:10" ht="14.25">
      <c r="A100" s="4" t="s">
        <v>503</v>
      </c>
      <c r="B100" s="117">
        <f>SUM(C100:D100,F100)</f>
        <v>0.12284722222222222</v>
      </c>
      <c r="C100" s="2">
        <v>0.03930555555555556</v>
      </c>
      <c r="D100" s="2">
        <v>0.04461805555555556</v>
      </c>
      <c r="E100" s="47">
        <v>0.04513888888888889</v>
      </c>
      <c r="F100" s="2">
        <v>0.03892361111111111</v>
      </c>
      <c r="G100"/>
      <c r="H100" s="24" t="s">
        <v>135</v>
      </c>
      <c r="I100" s="4" t="s">
        <v>55</v>
      </c>
      <c r="J100" s="5">
        <v>1971</v>
      </c>
    </row>
    <row r="101" spans="1:13" ht="14.25">
      <c r="A101" s="4" t="s">
        <v>504</v>
      </c>
      <c r="B101" s="117">
        <f aca="true" t="shared" si="1" ref="B101:B106">SUM(C101:G101)</f>
        <v>0.12658564814814816</v>
      </c>
      <c r="C101" s="2">
        <v>0.04050925925925926</v>
      </c>
      <c r="D101" s="2"/>
      <c r="E101" s="2">
        <v>0.046886574074074074</v>
      </c>
      <c r="F101" s="2">
        <v>0.03918981481481481</v>
      </c>
      <c r="G101" s="2"/>
      <c r="H101" s="24" t="s">
        <v>212</v>
      </c>
      <c r="I101" s="4" t="s">
        <v>68</v>
      </c>
      <c r="J101" s="5">
        <v>1971</v>
      </c>
      <c r="K101" s="6" t="s">
        <v>213</v>
      </c>
      <c r="L101" s="6"/>
      <c r="M101" s="6"/>
    </row>
    <row r="102" spans="1:13" ht="14.25">
      <c r="A102" s="4" t="s">
        <v>505</v>
      </c>
      <c r="B102" s="117">
        <f t="shared" si="1"/>
        <v>0.1350925925925926</v>
      </c>
      <c r="C102" s="2">
        <v>0.04493055555555556</v>
      </c>
      <c r="D102" s="2">
        <v>0.05121527777777778</v>
      </c>
      <c r="E102" s="2"/>
      <c r="F102" s="2">
        <v>0.03894675925925926</v>
      </c>
      <c r="G102" s="2"/>
      <c r="H102" s="24" t="s">
        <v>225</v>
      </c>
      <c r="I102" s="4" t="s">
        <v>42</v>
      </c>
      <c r="J102" s="5">
        <v>1971</v>
      </c>
      <c r="K102" s="6" t="s">
        <v>226</v>
      </c>
      <c r="L102" s="6"/>
      <c r="M102" s="6"/>
    </row>
    <row r="103" spans="1:11" ht="14.25">
      <c r="A103" s="4" t="s">
        <v>506</v>
      </c>
      <c r="B103" s="117">
        <f t="shared" si="1"/>
        <v>0.14342592592592593</v>
      </c>
      <c r="C103" s="2">
        <v>0.040601851851851854</v>
      </c>
      <c r="D103" s="2">
        <v>0.051354166666666666</v>
      </c>
      <c r="E103" s="2">
        <v>0.0514699074074074</v>
      </c>
      <c r="F103" s="2"/>
      <c r="G103" s="2"/>
      <c r="H103" s="24" t="s">
        <v>100</v>
      </c>
      <c r="I103" s="6" t="s">
        <v>101</v>
      </c>
      <c r="J103" s="5">
        <v>1971</v>
      </c>
      <c r="K103" s="22" t="s">
        <v>102</v>
      </c>
    </row>
    <row r="104" spans="1:10" ht="14.25">
      <c r="A104" s="4" t="s">
        <v>507</v>
      </c>
      <c r="B104" s="117">
        <f t="shared" si="1"/>
        <v>0.14565972222222223</v>
      </c>
      <c r="C104" s="2">
        <v>0.04591435185185185</v>
      </c>
      <c r="D104" s="2">
        <v>0.05070601851851852</v>
      </c>
      <c r="E104" s="2">
        <v>0.049039351851851855</v>
      </c>
      <c r="F104"/>
      <c r="G104"/>
      <c r="H104" s="24" t="s">
        <v>151</v>
      </c>
      <c r="I104" s="4" t="s">
        <v>152</v>
      </c>
      <c r="J104" s="5">
        <v>1973</v>
      </c>
    </row>
    <row r="105" spans="1:10" ht="14.25">
      <c r="A105" s="4" t="s">
        <v>508</v>
      </c>
      <c r="B105" s="117">
        <f t="shared" si="1"/>
        <v>0.14797453703703703</v>
      </c>
      <c r="C105" s="2">
        <v>0.04614583333333333</v>
      </c>
      <c r="D105" s="2">
        <v>0.04978009259259259</v>
      </c>
      <c r="E105" s="2">
        <v>0.05204861111111111</v>
      </c>
      <c r="F105"/>
      <c r="G105"/>
      <c r="H105" s="24" t="s">
        <v>153</v>
      </c>
      <c r="I105" s="22" t="s">
        <v>154</v>
      </c>
      <c r="J105" s="5">
        <v>1974</v>
      </c>
    </row>
    <row r="106" spans="1:11" ht="14.25">
      <c r="A106" s="4" t="s">
        <v>509</v>
      </c>
      <c r="B106" s="117">
        <f t="shared" si="1"/>
        <v>0.1517824074074074</v>
      </c>
      <c r="C106" s="2">
        <v>0.046516203703703705</v>
      </c>
      <c r="D106" s="36"/>
      <c r="E106" s="2">
        <v>0.05289351851851851</v>
      </c>
      <c r="F106" s="2"/>
      <c r="G106" s="2">
        <v>0.05237268518518518</v>
      </c>
      <c r="H106" s="24" t="s">
        <v>245</v>
      </c>
      <c r="I106" s="4" t="s">
        <v>246</v>
      </c>
      <c r="J106" s="5">
        <v>1973</v>
      </c>
      <c r="K106" s="22" t="s">
        <v>247</v>
      </c>
    </row>
    <row r="107" spans="1:13" s="60" customFormat="1" ht="15">
      <c r="A107" s="50" t="s">
        <v>510</v>
      </c>
      <c r="B107" s="119">
        <f>SUM(C107,F107:G107)</f>
        <v>0.08784722222222223</v>
      </c>
      <c r="C107" s="14">
        <v>0.03123842592592593</v>
      </c>
      <c r="D107" s="55">
        <v>0.033379629629629634</v>
      </c>
      <c r="E107" s="14"/>
      <c r="F107" s="14">
        <v>0.029317129629629634</v>
      </c>
      <c r="G107" s="14">
        <v>0.027291666666666662</v>
      </c>
      <c r="H107" s="64" t="s">
        <v>163</v>
      </c>
      <c r="I107" s="62" t="s">
        <v>35</v>
      </c>
      <c r="J107" s="12">
        <v>1966</v>
      </c>
      <c r="K107" s="62" t="s">
        <v>69</v>
      </c>
      <c r="L107" s="11"/>
      <c r="M107" s="59"/>
    </row>
    <row r="108" spans="1:11" ht="14.25">
      <c r="A108" s="4" t="s">
        <v>511</v>
      </c>
      <c r="B108" s="117">
        <f>SUM(D108,F108:G108)</f>
        <v>0.09629629629629628</v>
      </c>
      <c r="C108"/>
      <c r="D108" s="2">
        <v>0.036585648148148145</v>
      </c>
      <c r="E108" s="47">
        <v>0.0358912037037037</v>
      </c>
      <c r="F108" s="2">
        <v>0.030243055555555554</v>
      </c>
      <c r="G108" s="2">
        <v>0.02946759259259259</v>
      </c>
      <c r="H108" s="24" t="s">
        <v>326</v>
      </c>
      <c r="I108" s="31" t="s">
        <v>16</v>
      </c>
      <c r="J108" s="5">
        <v>1969</v>
      </c>
      <c r="K108" s="6" t="s">
        <v>181</v>
      </c>
    </row>
    <row r="109" spans="1:13" ht="14.25">
      <c r="A109" s="4" t="s">
        <v>512</v>
      </c>
      <c r="B109" s="117">
        <f>SUM(C109:G109)</f>
        <v>0.0976273148148148</v>
      </c>
      <c r="C109" s="2">
        <v>0.03210648148148148</v>
      </c>
      <c r="D109" s="2"/>
      <c r="E109" s="2">
        <v>0.035625</v>
      </c>
      <c r="F109" s="26"/>
      <c r="G109" s="2">
        <v>0.02989583333333333</v>
      </c>
      <c r="H109" s="24" t="s">
        <v>179</v>
      </c>
      <c r="I109" s="4" t="s">
        <v>35</v>
      </c>
      <c r="J109" s="5">
        <v>1966</v>
      </c>
      <c r="K109" s="20" t="s">
        <v>53</v>
      </c>
      <c r="L109" s="6"/>
      <c r="M109" s="6"/>
    </row>
    <row r="110" spans="1:10" ht="14.25">
      <c r="A110" s="4" t="s">
        <v>513</v>
      </c>
      <c r="B110" s="117">
        <f aca="true" t="shared" si="2" ref="B110:B115">SUM(C110,F110:G110)</f>
        <v>0.09962962962962965</v>
      </c>
      <c r="C110" s="2">
        <v>0.033900462962962966</v>
      </c>
      <c r="D110" s="47">
        <v>0.036724537037037035</v>
      </c>
      <c r="E110"/>
      <c r="F110" s="2">
        <v>0.032858796296296296</v>
      </c>
      <c r="G110" s="2">
        <v>0.032870370370370376</v>
      </c>
      <c r="H110" s="24" t="s">
        <v>268</v>
      </c>
      <c r="I110" s="4" t="s">
        <v>162</v>
      </c>
      <c r="J110" s="5">
        <v>1969</v>
      </c>
    </row>
    <row r="111" spans="1:10" ht="14.25">
      <c r="A111" s="4" t="s">
        <v>514</v>
      </c>
      <c r="B111" s="117">
        <f t="shared" si="2"/>
        <v>0.10002314814814815</v>
      </c>
      <c r="C111" s="2">
        <v>0.033715277777777775</v>
      </c>
      <c r="D111" s="47">
        <v>0.03827546296296296</v>
      </c>
      <c r="E111"/>
      <c r="F111" s="2">
        <v>0.03292824074074074</v>
      </c>
      <c r="G111" s="2">
        <v>0.033379629629629634</v>
      </c>
      <c r="H111" s="24" t="s">
        <v>119</v>
      </c>
      <c r="I111" s="4" t="s">
        <v>16</v>
      </c>
      <c r="J111" s="5">
        <v>1967</v>
      </c>
    </row>
    <row r="112" spans="1:13" ht="14.25">
      <c r="A112" s="4" t="s">
        <v>515</v>
      </c>
      <c r="B112" s="117">
        <f t="shared" si="2"/>
        <v>0.10038194444444445</v>
      </c>
      <c r="C112" s="2">
        <v>0.0347337962962963</v>
      </c>
      <c r="D112" s="47">
        <v>0.038287037037037036</v>
      </c>
      <c r="E112" s="47">
        <v>0.040358796296296295</v>
      </c>
      <c r="F112" s="2">
        <v>0.033240740740740744</v>
      </c>
      <c r="G112" s="2">
        <v>0.032407407407407406</v>
      </c>
      <c r="H112" s="3" t="s">
        <v>34</v>
      </c>
      <c r="I112" s="27" t="s">
        <v>35</v>
      </c>
      <c r="J112" s="25">
        <v>1969</v>
      </c>
      <c r="K112" s="20" t="s">
        <v>36</v>
      </c>
      <c r="L112" s="6"/>
      <c r="M112" s="6"/>
    </row>
    <row r="113" spans="1:10" ht="14.25">
      <c r="A113" s="4" t="s">
        <v>516</v>
      </c>
      <c r="B113" s="117">
        <f t="shared" si="2"/>
        <v>0.10149305555555556</v>
      </c>
      <c r="C113" s="2">
        <v>0.034722222222222224</v>
      </c>
      <c r="D113" s="36"/>
      <c r="E113" s="47">
        <v>0.03940972222222222</v>
      </c>
      <c r="F113" s="2">
        <v>0.03364583333333333</v>
      </c>
      <c r="G113" s="2">
        <v>0.033125</v>
      </c>
      <c r="H113" s="24" t="s">
        <v>272</v>
      </c>
      <c r="I113" s="4" t="s">
        <v>68</v>
      </c>
      <c r="J113" s="5">
        <v>1968</v>
      </c>
    </row>
    <row r="114" spans="1:10" ht="14.25">
      <c r="A114" s="4" t="s">
        <v>517</v>
      </c>
      <c r="B114" s="117">
        <f t="shared" si="2"/>
        <v>0.10168981481481482</v>
      </c>
      <c r="C114" s="2">
        <v>0.036585648148148145</v>
      </c>
      <c r="D114" s="47">
        <v>0.039502314814814816</v>
      </c>
      <c r="E114"/>
      <c r="F114" s="2">
        <v>0.0327662037037037</v>
      </c>
      <c r="G114" s="2">
        <v>0.032337962962962964</v>
      </c>
      <c r="H114" s="24" t="s">
        <v>278</v>
      </c>
      <c r="I114" s="4" t="s">
        <v>18</v>
      </c>
      <c r="J114" s="5">
        <v>1970</v>
      </c>
    </row>
    <row r="115" spans="1:10" ht="14.25">
      <c r="A115" s="4" t="s">
        <v>518</v>
      </c>
      <c r="B115" s="117">
        <f t="shared" si="2"/>
        <v>0.10377314814814816</v>
      </c>
      <c r="C115" s="2">
        <v>0.03607638888888889</v>
      </c>
      <c r="D115" s="47">
        <v>0.03836805555555555</v>
      </c>
      <c r="E115" s="47">
        <v>0.03680555555555556</v>
      </c>
      <c r="F115" s="2">
        <v>0.03375</v>
      </c>
      <c r="G115" s="2">
        <v>0.03394675925925926</v>
      </c>
      <c r="H115" s="24" t="s">
        <v>275</v>
      </c>
      <c r="I115" s="4" t="s">
        <v>121</v>
      </c>
      <c r="J115" s="5">
        <v>1967</v>
      </c>
    </row>
    <row r="116" spans="1:11" ht="14.25">
      <c r="A116" s="4" t="s">
        <v>519</v>
      </c>
      <c r="B116" s="117">
        <f>SUM(C116:G116)</f>
        <v>0.10681712962962964</v>
      </c>
      <c r="C116"/>
      <c r="D116" s="2">
        <v>0.03803240740740741</v>
      </c>
      <c r="E116" s="2">
        <v>0.03679398148148148</v>
      </c>
      <c r="F116" s="2">
        <v>0.03199074074074074</v>
      </c>
      <c r="G116"/>
      <c r="H116" s="24" t="s">
        <v>327</v>
      </c>
      <c r="I116" s="31" t="s">
        <v>162</v>
      </c>
      <c r="J116" s="5">
        <v>1968</v>
      </c>
      <c r="K116" s="6" t="s">
        <v>328</v>
      </c>
    </row>
    <row r="117" spans="1:13" ht="14.25">
      <c r="A117" s="4" t="s">
        <v>520</v>
      </c>
      <c r="B117" s="117">
        <f>SUM(C117,F117:G117)</f>
        <v>0.1088888888888889</v>
      </c>
      <c r="C117" s="2">
        <v>0.03761574074074074</v>
      </c>
      <c r="D117" s="47">
        <v>0.04006944444444444</v>
      </c>
      <c r="E117" s="47">
        <v>0.04010416666666667</v>
      </c>
      <c r="F117" s="2">
        <v>0.035694444444444445</v>
      </c>
      <c r="G117" s="2">
        <v>0.0355787037037037</v>
      </c>
      <c r="H117" s="19" t="s">
        <v>57</v>
      </c>
      <c r="I117" s="20" t="s">
        <v>42</v>
      </c>
      <c r="J117" s="21">
        <v>1967</v>
      </c>
      <c r="L117" s="6"/>
      <c r="M117" s="6"/>
    </row>
    <row r="118" spans="1:13" ht="14.25">
      <c r="A118" s="4" t="s">
        <v>521</v>
      </c>
      <c r="B118" s="117">
        <f>SUM(C118,E118:F118)</f>
        <v>0.10894675925925926</v>
      </c>
      <c r="C118" s="2">
        <v>0.036180555555555556</v>
      </c>
      <c r="D118" s="47">
        <v>0.040219907407407406</v>
      </c>
      <c r="E118" s="2">
        <v>0.03954861111111111</v>
      </c>
      <c r="F118" s="2">
        <v>0.0332175925925926</v>
      </c>
      <c r="G118" s="2"/>
      <c r="H118" s="19" t="s">
        <v>62</v>
      </c>
      <c r="I118" s="20" t="s">
        <v>63</v>
      </c>
      <c r="J118" s="21">
        <v>1969</v>
      </c>
      <c r="K118" s="20" t="s">
        <v>64</v>
      </c>
      <c r="L118" s="6"/>
      <c r="M118" s="6"/>
    </row>
    <row r="119" spans="1:10" ht="14.25">
      <c r="A119" s="4" t="s">
        <v>522</v>
      </c>
      <c r="B119" s="117">
        <f>SUM(C119:G119)</f>
        <v>0.10928240740740741</v>
      </c>
      <c r="C119" s="2">
        <v>0.03314814814814815</v>
      </c>
      <c r="D119" s="2">
        <v>0.038796296296296294</v>
      </c>
      <c r="E119" s="2">
        <v>0.03733796296296296</v>
      </c>
      <c r="F119"/>
      <c r="G119"/>
      <c r="H119" s="24" t="s">
        <v>114</v>
      </c>
      <c r="I119" s="4" t="s">
        <v>42</v>
      </c>
      <c r="J119" s="5">
        <v>1967</v>
      </c>
    </row>
    <row r="120" spans="1:11" ht="14.25">
      <c r="A120" s="4" t="s">
        <v>523</v>
      </c>
      <c r="B120" s="117">
        <f>SUM(C120:G120)</f>
        <v>0.11074074074074075</v>
      </c>
      <c r="C120"/>
      <c r="D120" s="2">
        <v>0.041226851851851855</v>
      </c>
      <c r="E120" s="2"/>
      <c r="F120" s="2">
        <v>0.03439814814814814</v>
      </c>
      <c r="G120" s="2">
        <v>0.035115740740740746</v>
      </c>
      <c r="H120" s="24" t="s">
        <v>353</v>
      </c>
      <c r="I120" s="4" t="s">
        <v>83</v>
      </c>
      <c r="J120" s="5">
        <v>1967</v>
      </c>
      <c r="K120" s="22" t="s">
        <v>354</v>
      </c>
    </row>
    <row r="121" spans="1:13" ht="14.25">
      <c r="A121" s="4" t="s">
        <v>524</v>
      </c>
      <c r="B121" s="117">
        <f>SUM(C121,F121:G121)</f>
        <v>0.11097222222222222</v>
      </c>
      <c r="C121" s="2">
        <v>0.03813657407407407</v>
      </c>
      <c r="D121" s="36"/>
      <c r="E121" s="47">
        <v>0.04234953703703703</v>
      </c>
      <c r="F121" s="2">
        <v>0.03608796296296297</v>
      </c>
      <c r="G121" s="2">
        <v>0.03674768518518518</v>
      </c>
      <c r="H121" s="3" t="s">
        <v>283</v>
      </c>
      <c r="I121" s="27" t="s">
        <v>24</v>
      </c>
      <c r="J121" s="25">
        <v>1967</v>
      </c>
      <c r="K121" s="6" t="s">
        <v>97</v>
      </c>
      <c r="L121" s="6"/>
      <c r="M121" s="6"/>
    </row>
    <row r="122" spans="1:10" ht="14.25">
      <c r="A122" s="4" t="s">
        <v>525</v>
      </c>
      <c r="B122" s="117">
        <f>SUM(C122,E122:G122)</f>
        <v>0.11234953703703704</v>
      </c>
      <c r="C122" s="2">
        <v>0.03916666666666666</v>
      </c>
      <c r="D122" s="47">
        <v>0.043750000000000004</v>
      </c>
      <c r="E122"/>
      <c r="F122" s="2">
        <v>0.03648148148148148</v>
      </c>
      <c r="G122" s="2">
        <v>0.03670138888888889</v>
      </c>
      <c r="H122" s="24" t="s">
        <v>288</v>
      </c>
      <c r="I122" s="4" t="s">
        <v>16</v>
      </c>
      <c r="J122" s="5">
        <v>1968</v>
      </c>
    </row>
    <row r="123" spans="1:13" ht="14.25">
      <c r="A123" s="4" t="s">
        <v>526</v>
      </c>
      <c r="B123" s="117">
        <f>SUM(C123,F123:G123)</f>
        <v>0.11472222222222223</v>
      </c>
      <c r="C123" s="2">
        <v>0.03885416666666667</v>
      </c>
      <c r="D123" s="47">
        <v>0.047685185185185185</v>
      </c>
      <c r="E123" s="2"/>
      <c r="F123" s="2">
        <v>0.03738425925925926</v>
      </c>
      <c r="G123" s="2">
        <v>0.038483796296296294</v>
      </c>
      <c r="H123" s="3" t="s">
        <v>211</v>
      </c>
      <c r="I123" s="4" t="s">
        <v>63</v>
      </c>
      <c r="J123" s="5">
        <v>1967</v>
      </c>
      <c r="K123" s="20" t="s">
        <v>53</v>
      </c>
      <c r="L123" s="6"/>
      <c r="M123" s="6"/>
    </row>
    <row r="124" spans="1:10" ht="14.25">
      <c r="A124" s="4" t="s">
        <v>527</v>
      </c>
      <c r="B124" s="117">
        <f>SUM(C124,F124:G124)</f>
        <v>0.1157060185185185</v>
      </c>
      <c r="C124" s="2">
        <v>0.03961805555555555</v>
      </c>
      <c r="D124" s="36"/>
      <c r="E124" s="47">
        <v>0.045578703703703705</v>
      </c>
      <c r="F124" s="2">
        <v>0.03796296296296296</v>
      </c>
      <c r="G124" s="2">
        <v>0.038125</v>
      </c>
      <c r="H124" s="24" t="s">
        <v>290</v>
      </c>
      <c r="I124" s="4" t="s">
        <v>277</v>
      </c>
      <c r="J124" s="5">
        <v>1970</v>
      </c>
    </row>
    <row r="125" spans="1:11" ht="14.25">
      <c r="A125" s="4" t="s">
        <v>528</v>
      </c>
      <c r="B125" s="117">
        <f>SUM(C125:G125)</f>
        <v>0.12111111111111111</v>
      </c>
      <c r="C125" s="2">
        <v>0.03991898148148148</v>
      </c>
      <c r="D125" s="2">
        <v>0.04438657407407407</v>
      </c>
      <c r="E125"/>
      <c r="F125" s="2">
        <v>0.03680555555555556</v>
      </c>
      <c r="G125"/>
      <c r="H125" s="24" t="s">
        <v>294</v>
      </c>
      <c r="I125" s="4" t="s">
        <v>12</v>
      </c>
      <c r="J125" s="5">
        <v>1967</v>
      </c>
      <c r="K125" s="6" t="s">
        <v>295</v>
      </c>
    </row>
    <row r="126" spans="1:10" ht="14.25">
      <c r="A126" s="4" t="s">
        <v>529</v>
      </c>
      <c r="B126" s="117">
        <f>SUM(C126:G126)</f>
        <v>0.12378472222222223</v>
      </c>
      <c r="C126" s="2">
        <v>0.04091435185185185</v>
      </c>
      <c r="D126" s="2">
        <v>0.04521990740740741</v>
      </c>
      <c r="E126"/>
      <c r="F126" s="2">
        <v>0.03765046296296296</v>
      </c>
      <c r="G126"/>
      <c r="H126" s="24" t="s">
        <v>297</v>
      </c>
      <c r="I126" s="4" t="s">
        <v>16</v>
      </c>
      <c r="J126" s="5">
        <v>1967</v>
      </c>
    </row>
    <row r="127" spans="1:10" ht="14.25">
      <c r="A127" s="4" t="s">
        <v>530</v>
      </c>
      <c r="B127" s="117">
        <f>SUM(C127,E127,G127)</f>
        <v>0.12516203703703704</v>
      </c>
      <c r="C127" s="2">
        <v>0.041666666666666664</v>
      </c>
      <c r="D127" s="47">
        <v>0.04480324074074074</v>
      </c>
      <c r="E127" s="2">
        <v>0.044236111111111115</v>
      </c>
      <c r="F127"/>
      <c r="G127" s="2">
        <v>0.03925925925925926</v>
      </c>
      <c r="H127" s="24" t="s">
        <v>137</v>
      </c>
      <c r="I127" s="4" t="s">
        <v>138</v>
      </c>
      <c r="J127" s="5">
        <v>1967</v>
      </c>
    </row>
    <row r="128" spans="1:10" ht="14.25">
      <c r="A128" s="4" t="s">
        <v>531</v>
      </c>
      <c r="B128" s="117">
        <f>SUM(C128:G128)</f>
        <v>0.12756944444444446</v>
      </c>
      <c r="C128"/>
      <c r="D128" s="2">
        <v>0.0453587962962963</v>
      </c>
      <c r="E128" s="2">
        <v>0.04556712962962963</v>
      </c>
      <c r="F128" s="2">
        <v>0.03664351851851852</v>
      </c>
      <c r="G128"/>
      <c r="H128" s="24" t="s">
        <v>323</v>
      </c>
      <c r="I128" s="31" t="s">
        <v>177</v>
      </c>
      <c r="J128" s="5">
        <v>1969</v>
      </c>
    </row>
    <row r="129" spans="1:11" ht="14.25">
      <c r="A129" s="4" t="s">
        <v>532</v>
      </c>
      <c r="B129" s="117">
        <f>SUM(C129:G129)</f>
        <v>0.1291087962962963</v>
      </c>
      <c r="C129" s="2">
        <v>0.04457175925925926</v>
      </c>
      <c r="D129" s="36"/>
      <c r="E129" s="2"/>
      <c r="F129" s="2">
        <v>0.043576388888888894</v>
      </c>
      <c r="G129" s="2">
        <v>0.04096064814814815</v>
      </c>
      <c r="H129" s="24" t="s">
        <v>358</v>
      </c>
      <c r="I129" s="4" t="s">
        <v>280</v>
      </c>
      <c r="J129" s="5">
        <v>1968</v>
      </c>
      <c r="K129" s="22" t="s">
        <v>359</v>
      </c>
    </row>
    <row r="130" spans="1:10" ht="14.25">
      <c r="A130" s="4" t="s">
        <v>533</v>
      </c>
      <c r="B130" s="117">
        <f>SUM(C130:G130)</f>
        <v>0.13381944444444444</v>
      </c>
      <c r="C130"/>
      <c r="D130" s="2">
        <v>0.04923611111111111</v>
      </c>
      <c r="E130" s="2">
        <v>0.04568287037037037</v>
      </c>
      <c r="F130"/>
      <c r="G130" s="2">
        <v>0.03890046296296296</v>
      </c>
      <c r="H130" s="24" t="s">
        <v>333</v>
      </c>
      <c r="I130" s="31" t="s">
        <v>83</v>
      </c>
      <c r="J130" s="5">
        <v>1970</v>
      </c>
    </row>
    <row r="131" spans="1:11" ht="14.25">
      <c r="A131" s="4" t="s">
        <v>534</v>
      </c>
      <c r="B131" s="117">
        <f>SUM(C131,E131:G131)</f>
        <v>0.13819444444444445</v>
      </c>
      <c r="C131" s="2">
        <v>0.046481481481481485</v>
      </c>
      <c r="D131" s="47">
        <v>0.05115740740740741</v>
      </c>
      <c r="E131" s="2">
        <v>0.05087962962962963</v>
      </c>
      <c r="F131" s="2"/>
      <c r="G131" s="2">
        <v>0.04083333333333333</v>
      </c>
      <c r="H131" s="3" t="s">
        <v>317</v>
      </c>
      <c r="I131" s="4" t="s">
        <v>132</v>
      </c>
      <c r="J131" s="5">
        <v>1970</v>
      </c>
      <c r="K131" s="6" t="s">
        <v>318</v>
      </c>
    </row>
    <row r="132" spans="1:11" ht="14.25">
      <c r="A132" s="4" t="s">
        <v>535</v>
      </c>
      <c r="B132" s="117">
        <f>SUM(C132:G132)</f>
        <v>0.15568287037037037</v>
      </c>
      <c r="C132" s="2">
        <v>0.04322916666666667</v>
      </c>
      <c r="D132" s="2">
        <v>0.05894675925925926</v>
      </c>
      <c r="E132" s="2">
        <v>0.05350694444444445</v>
      </c>
      <c r="F132"/>
      <c r="G132"/>
      <c r="H132" s="24" t="s">
        <v>144</v>
      </c>
      <c r="I132" s="4" t="s">
        <v>63</v>
      </c>
      <c r="J132" s="5">
        <v>1967</v>
      </c>
      <c r="K132" s="22" t="s">
        <v>142</v>
      </c>
    </row>
    <row r="133" spans="1:13" s="60" customFormat="1" ht="15">
      <c r="A133" s="50" t="s">
        <v>536</v>
      </c>
      <c r="B133" s="119">
        <f>SUM(C133,F133:G133)</f>
        <v>0.08645833333333333</v>
      </c>
      <c r="C133" s="14">
        <v>0.03071759259259259</v>
      </c>
      <c r="D133" s="55">
        <v>0.03318287037037037</v>
      </c>
      <c r="E133" s="55">
        <v>0.03319444444444444</v>
      </c>
      <c r="F133" s="14">
        <v>0.027824074074074074</v>
      </c>
      <c r="G133" s="14">
        <v>0.02791666666666667</v>
      </c>
      <c r="H133" s="65" t="s">
        <v>108</v>
      </c>
      <c r="I133" s="62" t="s">
        <v>68</v>
      </c>
      <c r="J133" s="66">
        <v>1965</v>
      </c>
      <c r="K133" s="58" t="s">
        <v>36</v>
      </c>
      <c r="L133" s="59"/>
      <c r="M133" s="59"/>
    </row>
    <row r="134" spans="1:10" ht="14.25">
      <c r="A134" s="4" t="s">
        <v>537</v>
      </c>
      <c r="B134" s="117">
        <f>SUM(C134,F134:G134)</f>
        <v>0.08783564814814815</v>
      </c>
      <c r="C134" s="2">
        <v>0.03149305555555556</v>
      </c>
      <c r="D134" s="47">
        <v>0.033854166666666664</v>
      </c>
      <c r="E134" s="47">
        <v>0.032997685185185185</v>
      </c>
      <c r="F134" s="2">
        <v>0.028148148148148148</v>
      </c>
      <c r="G134" s="2">
        <v>0.028194444444444442</v>
      </c>
      <c r="H134" s="24" t="s">
        <v>111</v>
      </c>
      <c r="I134" s="4" t="s">
        <v>112</v>
      </c>
      <c r="J134" s="5">
        <v>1965</v>
      </c>
    </row>
    <row r="135" spans="1:13" ht="14.25">
      <c r="A135" s="4" t="s">
        <v>538</v>
      </c>
      <c r="B135" s="117">
        <f>SUM(D135,F135:G135)</f>
        <v>0.0911574074074074</v>
      </c>
      <c r="C135" s="2"/>
      <c r="D135" s="2">
        <v>0.034374999999999996</v>
      </c>
      <c r="E135" s="47">
        <v>0.034409722222222223</v>
      </c>
      <c r="F135" s="2">
        <v>0.028483796296296295</v>
      </c>
      <c r="G135" s="2">
        <v>0.02829861111111111</v>
      </c>
      <c r="H135" s="24" t="s">
        <v>171</v>
      </c>
      <c r="I135" s="4" t="s">
        <v>132</v>
      </c>
      <c r="J135" s="5">
        <v>1964</v>
      </c>
      <c r="K135" s="6" t="s">
        <v>128</v>
      </c>
      <c r="L135" s="6"/>
      <c r="M135" s="6"/>
    </row>
    <row r="136" spans="1:13" ht="14.25">
      <c r="A136" s="4" t="s">
        <v>539</v>
      </c>
      <c r="B136" s="117">
        <f>SUM(C136,D136,F136)</f>
        <v>0.0958449074074074</v>
      </c>
      <c r="C136" s="2">
        <v>0.03210648148148148</v>
      </c>
      <c r="D136" s="2">
        <v>0.03422453703703703</v>
      </c>
      <c r="E136" s="47">
        <v>0.03445601851851852</v>
      </c>
      <c r="F136" s="2">
        <v>0.02951388888888889</v>
      </c>
      <c r="G136" s="2"/>
      <c r="H136" s="24" t="s">
        <v>27</v>
      </c>
      <c r="I136" s="4" t="s">
        <v>28</v>
      </c>
      <c r="J136" s="5">
        <v>1963</v>
      </c>
      <c r="K136" s="6" t="s">
        <v>29</v>
      </c>
      <c r="L136" s="6"/>
      <c r="M136" s="6"/>
    </row>
    <row r="137" spans="1:13" ht="14.25">
      <c r="A137" s="4" t="s">
        <v>540</v>
      </c>
      <c r="B137" s="117">
        <f>SUM(C137,F137:G137)</f>
        <v>0.101875</v>
      </c>
      <c r="C137" s="2">
        <v>0.03469907407407408</v>
      </c>
      <c r="D137" s="47">
        <v>0.03819444444444444</v>
      </c>
      <c r="E137" s="47">
        <v>0.038425925925925926</v>
      </c>
      <c r="F137" s="2">
        <v>0.03333333333333333</v>
      </c>
      <c r="G137" s="2">
        <v>0.0338425925925926</v>
      </c>
      <c r="H137" s="19" t="s">
        <v>23</v>
      </c>
      <c r="I137" s="20" t="s">
        <v>24</v>
      </c>
      <c r="J137" s="21">
        <v>1965</v>
      </c>
      <c r="K137" s="20" t="s">
        <v>25</v>
      </c>
      <c r="L137" s="6"/>
      <c r="M137" s="6"/>
    </row>
    <row r="138" spans="1:13" ht="14.25">
      <c r="A138" s="4" t="s">
        <v>541</v>
      </c>
      <c r="B138" s="117">
        <f>SUM(C138,F138:G138)</f>
        <v>0.10233796296296296</v>
      </c>
      <c r="C138" s="2">
        <v>0.035289351851851856</v>
      </c>
      <c r="D138" s="47">
        <v>0.03912037037037037</v>
      </c>
      <c r="E138" s="47">
        <v>0.04023148148148148</v>
      </c>
      <c r="F138" s="2">
        <v>0.03275462962962963</v>
      </c>
      <c r="G138" s="2">
        <v>0.03429398148148148</v>
      </c>
      <c r="H138" s="24" t="s">
        <v>41</v>
      </c>
      <c r="I138" s="4" t="s">
        <v>42</v>
      </c>
      <c r="J138" s="5">
        <v>1964</v>
      </c>
      <c r="K138" s="6" t="s">
        <v>21</v>
      </c>
      <c r="L138" s="6"/>
      <c r="M138" s="6"/>
    </row>
    <row r="139" spans="1:11" ht="14.25">
      <c r="A139" s="4" t="s">
        <v>542</v>
      </c>
      <c r="B139" s="117">
        <f>SUM(C139:D139,F139)</f>
        <v>0.1039236111111111</v>
      </c>
      <c r="C139" s="2">
        <v>0.03298611111111111</v>
      </c>
      <c r="D139" s="2">
        <v>0.038113425925925926</v>
      </c>
      <c r="E139" s="47">
        <v>0.038113425925925926</v>
      </c>
      <c r="F139" s="2">
        <v>0.032824074074074075</v>
      </c>
      <c r="G139" s="2"/>
      <c r="H139" s="24" t="s">
        <v>95</v>
      </c>
      <c r="I139" s="4" t="s">
        <v>96</v>
      </c>
      <c r="J139" s="5">
        <v>1965</v>
      </c>
      <c r="K139" s="22" t="s">
        <v>97</v>
      </c>
    </row>
    <row r="140" spans="1:10" ht="14.25">
      <c r="A140" s="4" t="s">
        <v>543</v>
      </c>
      <c r="B140" s="117">
        <f>SUM(C140,E140,F140)</f>
        <v>0.10465277777777778</v>
      </c>
      <c r="C140" s="2">
        <v>0.03462962962962963</v>
      </c>
      <c r="D140" s="47">
        <v>0.040150462962962964</v>
      </c>
      <c r="E140" s="2">
        <v>0.037071759259259256</v>
      </c>
      <c r="F140" s="2">
        <v>0.03295138888888889</v>
      </c>
      <c r="G140"/>
      <c r="H140" s="24" t="s">
        <v>120</v>
      </c>
      <c r="I140" s="4" t="s">
        <v>121</v>
      </c>
      <c r="J140" s="5">
        <v>1963</v>
      </c>
    </row>
    <row r="141" spans="1:13" ht="14.25">
      <c r="A141" s="4" t="s">
        <v>544</v>
      </c>
      <c r="B141" s="117">
        <f>SUM(C141:G141)</f>
        <v>0.11199074074074072</v>
      </c>
      <c r="C141" s="2">
        <v>0.03619212962962963</v>
      </c>
      <c r="D141" s="2">
        <v>0.03974537037037037</v>
      </c>
      <c r="E141" s="2"/>
      <c r="F141" s="2">
        <v>0.03605324074074074</v>
      </c>
      <c r="G141" s="2"/>
      <c r="H141" s="24" t="s">
        <v>190</v>
      </c>
      <c r="I141" s="4" t="s">
        <v>16</v>
      </c>
      <c r="J141" s="5">
        <v>1965</v>
      </c>
      <c r="K141" s="22" t="s">
        <v>191</v>
      </c>
      <c r="L141" s="6"/>
      <c r="M141" s="6"/>
    </row>
    <row r="142" spans="1:13" ht="14.25">
      <c r="A142" s="4" t="s">
        <v>545</v>
      </c>
      <c r="B142" s="117">
        <f>SUM(C142:G142)</f>
        <v>0.11248842592592592</v>
      </c>
      <c r="C142" s="2">
        <v>0.03869212962962963</v>
      </c>
      <c r="D142" s="2"/>
      <c r="E142" s="2"/>
      <c r="F142" s="2">
        <v>0.03606481481481481</v>
      </c>
      <c r="G142" s="2">
        <v>0.037731481481481484</v>
      </c>
      <c r="H142" s="3" t="s">
        <v>345</v>
      </c>
      <c r="I142" s="27" t="s">
        <v>87</v>
      </c>
      <c r="J142" s="25">
        <v>1963</v>
      </c>
      <c r="K142" s="20" t="s">
        <v>346</v>
      </c>
      <c r="L142" s="6"/>
      <c r="M142" s="6"/>
    </row>
    <row r="143" spans="1:10" ht="14.25">
      <c r="A143" s="4" t="s">
        <v>546</v>
      </c>
      <c r="B143" s="117">
        <f>SUM(C143:G143)</f>
        <v>0.11488425925925927</v>
      </c>
      <c r="C143"/>
      <c r="D143" s="2">
        <v>0.041851851851851855</v>
      </c>
      <c r="E143"/>
      <c r="F143" s="2">
        <v>0.03712962962962963</v>
      </c>
      <c r="G143" s="2">
        <v>0.035902777777777777</v>
      </c>
      <c r="H143" s="24" t="s">
        <v>124</v>
      </c>
      <c r="I143" s="4" t="s">
        <v>46</v>
      </c>
      <c r="J143" s="5">
        <v>1961</v>
      </c>
    </row>
    <row r="144" spans="1:11" ht="14.25">
      <c r="A144" s="4" t="s">
        <v>547</v>
      </c>
      <c r="B144" s="117">
        <f>SUM(C144:D144,F144)</f>
        <v>0.11949074074074073</v>
      </c>
      <c r="C144" s="2">
        <v>0.03834490740740741</v>
      </c>
      <c r="D144" s="2">
        <v>0.04282407407407407</v>
      </c>
      <c r="E144" s="47">
        <v>0.04527777777777778</v>
      </c>
      <c r="F144" s="2">
        <v>0.03832175925925926</v>
      </c>
      <c r="G144"/>
      <c r="H144" s="24" t="s">
        <v>107</v>
      </c>
      <c r="I144" s="4" t="s">
        <v>42</v>
      </c>
      <c r="J144" s="5">
        <v>1961</v>
      </c>
      <c r="K144" s="22"/>
    </row>
    <row r="145" spans="1:13" ht="14.25">
      <c r="A145" s="4" t="s">
        <v>548</v>
      </c>
      <c r="B145" s="117">
        <f>SUM(C145:G145)</f>
        <v>0.11983796296296295</v>
      </c>
      <c r="C145" s="2">
        <v>0.03900462962962963</v>
      </c>
      <c r="D145" s="2">
        <v>0.04356481481481481</v>
      </c>
      <c r="E145" s="2"/>
      <c r="F145" s="2">
        <v>0.03726851851851851</v>
      </c>
      <c r="G145" s="2"/>
      <c r="H145" s="24" t="s">
        <v>200</v>
      </c>
      <c r="I145" s="4" t="s">
        <v>87</v>
      </c>
      <c r="J145" s="5">
        <v>1963</v>
      </c>
      <c r="K145" s="20" t="s">
        <v>25</v>
      </c>
      <c r="L145" s="6"/>
      <c r="M145" s="6"/>
    </row>
    <row r="146" spans="1:13" ht="14.25">
      <c r="A146" s="4" t="s">
        <v>549</v>
      </c>
      <c r="B146" s="117">
        <f>SUM(C146:G146)</f>
        <v>0.12597222222222224</v>
      </c>
      <c r="C146" s="2">
        <v>0.03876157407407408</v>
      </c>
      <c r="D146" s="2">
        <v>0.043333333333333335</v>
      </c>
      <c r="E146" s="2">
        <v>0.04387731481481482</v>
      </c>
      <c r="F146"/>
      <c r="G146"/>
      <c r="H146" s="24" t="s">
        <v>131</v>
      </c>
      <c r="I146" s="4" t="s">
        <v>132</v>
      </c>
      <c r="J146" s="21">
        <v>1961</v>
      </c>
      <c r="K146" s="20" t="s">
        <v>133</v>
      </c>
      <c r="L146" s="6"/>
      <c r="M146" s="6"/>
    </row>
    <row r="147" spans="1:11" ht="14.25">
      <c r="A147" s="4" t="s">
        <v>550</v>
      </c>
      <c r="B147" s="117">
        <f>SUM(C147:G147)</f>
        <v>0.12741898148148148</v>
      </c>
      <c r="C147"/>
      <c r="D147" s="2">
        <v>0.047407407407407405</v>
      </c>
      <c r="E147" s="2"/>
      <c r="F147" s="2">
        <v>0.040497685185185185</v>
      </c>
      <c r="G147" s="2">
        <v>0.03951388888888889</v>
      </c>
      <c r="H147" s="24" t="s">
        <v>356</v>
      </c>
      <c r="I147" s="4" t="s">
        <v>18</v>
      </c>
      <c r="J147" s="5">
        <v>1961</v>
      </c>
      <c r="K147" s="20" t="s">
        <v>53</v>
      </c>
    </row>
    <row r="148" spans="1:11" s="60" customFormat="1" ht="15">
      <c r="A148" s="50" t="s">
        <v>551</v>
      </c>
      <c r="B148" s="119">
        <f>SUM(C148,F148:G148)</f>
        <v>0.09495370370370369</v>
      </c>
      <c r="C148" s="14">
        <v>0.03327546296296296</v>
      </c>
      <c r="D148" s="55">
        <v>0.036597222222222225</v>
      </c>
      <c r="F148" s="14">
        <v>0.030879629629629632</v>
      </c>
      <c r="G148" s="14">
        <v>0.03079861111111111</v>
      </c>
      <c r="H148" s="56" t="s">
        <v>265</v>
      </c>
      <c r="I148" s="50" t="s">
        <v>266</v>
      </c>
      <c r="J148" s="57">
        <v>1957</v>
      </c>
      <c r="K148" s="59" t="s">
        <v>191</v>
      </c>
    </row>
    <row r="149" spans="1:10" ht="14.25">
      <c r="A149" s="4" t="s">
        <v>552</v>
      </c>
      <c r="B149" s="117">
        <f>SUM(C149:G149)</f>
        <v>0.0955787037037037</v>
      </c>
      <c r="C149" s="2">
        <v>0.03091435185185185</v>
      </c>
      <c r="D149" s="36"/>
      <c r="E149" s="2">
        <v>0.03530092592592592</v>
      </c>
      <c r="F149" s="2">
        <v>0.02936342592592592</v>
      </c>
      <c r="G149"/>
      <c r="H149" s="24" t="s">
        <v>259</v>
      </c>
      <c r="I149" s="4" t="s">
        <v>175</v>
      </c>
      <c r="J149" s="5">
        <v>1960</v>
      </c>
    </row>
    <row r="150" spans="1:13" ht="14.25">
      <c r="A150" s="4" t="s">
        <v>553</v>
      </c>
      <c r="B150" s="117">
        <f>SUM(C150:G150)</f>
        <v>0.09693287037037036</v>
      </c>
      <c r="C150" s="2"/>
      <c r="D150" s="2"/>
      <c r="E150" s="2">
        <v>0.035416666666666666</v>
      </c>
      <c r="F150" s="2">
        <v>0.030671296296296294</v>
      </c>
      <c r="G150" s="2">
        <v>0.030844907407407404</v>
      </c>
      <c r="H150" s="3" t="s">
        <v>335</v>
      </c>
      <c r="I150" s="22" t="s">
        <v>336</v>
      </c>
      <c r="J150" s="25">
        <v>1959</v>
      </c>
      <c r="K150" s="22" t="s">
        <v>13</v>
      </c>
      <c r="L150" s="13"/>
      <c r="M150" s="6"/>
    </row>
    <row r="151" spans="1:13" ht="14.25">
      <c r="A151" s="4" t="s">
        <v>554</v>
      </c>
      <c r="B151" s="117">
        <f aca="true" t="shared" si="3" ref="B151:B157">SUM(C151,F151:G151)</f>
        <v>0.09909722222222223</v>
      </c>
      <c r="C151" s="2">
        <v>0.0341087962962963</v>
      </c>
      <c r="D151" s="47">
        <v>0.03909722222222222</v>
      </c>
      <c r="E151" s="47">
        <v>0.03960648148148148</v>
      </c>
      <c r="F151" s="2">
        <v>0.032233796296296295</v>
      </c>
      <c r="G151" s="2">
        <v>0.03275462962962963</v>
      </c>
      <c r="H151" s="3" t="s">
        <v>65</v>
      </c>
      <c r="I151" s="4" t="s">
        <v>46</v>
      </c>
      <c r="J151" s="5">
        <v>1960</v>
      </c>
      <c r="K151" s="6" t="s">
        <v>66</v>
      </c>
      <c r="L151" s="6"/>
      <c r="M151" s="6"/>
    </row>
    <row r="152" spans="1:13" ht="14.25">
      <c r="A152" s="4" t="s">
        <v>555</v>
      </c>
      <c r="B152" s="117">
        <f t="shared" si="3"/>
        <v>0.10157407407407407</v>
      </c>
      <c r="C152" s="2">
        <v>0.035590277777777776</v>
      </c>
      <c r="D152" s="2"/>
      <c r="E152" s="47">
        <v>0.04061342592592593</v>
      </c>
      <c r="F152" s="2">
        <v>0.03335648148148148</v>
      </c>
      <c r="G152" s="2">
        <v>0.03262731481481482</v>
      </c>
      <c r="H152" s="3" t="s">
        <v>207</v>
      </c>
      <c r="I152" s="4" t="s">
        <v>12</v>
      </c>
      <c r="J152" s="5">
        <v>1957</v>
      </c>
      <c r="K152" s="22" t="s">
        <v>208</v>
      </c>
      <c r="L152" s="6"/>
      <c r="M152" s="6"/>
    </row>
    <row r="153" spans="1:11" ht="14.25">
      <c r="A153" s="4" t="s">
        <v>556</v>
      </c>
      <c r="B153" s="117">
        <f t="shared" si="3"/>
        <v>0.10359953703703703</v>
      </c>
      <c r="C153" s="2">
        <v>0.03631944444444444</v>
      </c>
      <c r="D153" s="47">
        <v>0.03960648148148148</v>
      </c>
      <c r="E153" s="47">
        <v>0.04064814814814815</v>
      </c>
      <c r="F153" s="2">
        <v>0.03381944444444445</v>
      </c>
      <c r="G153" s="2">
        <v>0.03346064814814815</v>
      </c>
      <c r="H153" s="24" t="s">
        <v>98</v>
      </c>
      <c r="I153" s="4" t="s">
        <v>99</v>
      </c>
      <c r="J153" s="5">
        <v>1960</v>
      </c>
      <c r="K153" s="20" t="s">
        <v>53</v>
      </c>
    </row>
    <row r="154" spans="1:11" ht="14.25">
      <c r="A154" s="4" t="s">
        <v>557</v>
      </c>
      <c r="B154" s="117">
        <f t="shared" si="3"/>
        <v>0.10445601851851852</v>
      </c>
      <c r="C154" s="2">
        <v>0.036006944444444446</v>
      </c>
      <c r="D154" s="47">
        <v>0.039768518518518516</v>
      </c>
      <c r="E154" s="47">
        <v>0.04162037037037037</v>
      </c>
      <c r="F154" s="2">
        <v>0.03395833333333333</v>
      </c>
      <c r="G154" s="2">
        <v>0.03449074074074074</v>
      </c>
      <c r="H154" s="24" t="s">
        <v>122</v>
      </c>
      <c r="I154" s="4" t="s">
        <v>123</v>
      </c>
      <c r="J154" s="5">
        <v>1959</v>
      </c>
      <c r="K154" s="13" t="s">
        <v>25</v>
      </c>
    </row>
    <row r="155" spans="1:12" ht="14.25">
      <c r="A155" s="4" t="s">
        <v>558</v>
      </c>
      <c r="B155" s="117">
        <f t="shared" si="3"/>
        <v>0.10972222222222223</v>
      </c>
      <c r="C155" s="2">
        <v>0.03850694444444445</v>
      </c>
      <c r="D155" s="47">
        <v>0.04064814814814815</v>
      </c>
      <c r="E155"/>
      <c r="F155" s="2">
        <v>0.03549768518518519</v>
      </c>
      <c r="G155" s="2">
        <v>0.03571759259259259</v>
      </c>
      <c r="H155" s="30" t="s">
        <v>286</v>
      </c>
      <c r="I155" s="31" t="s">
        <v>18</v>
      </c>
      <c r="J155" s="32">
        <v>1956</v>
      </c>
      <c r="K155" s="20" t="s">
        <v>287</v>
      </c>
      <c r="L155" s="6"/>
    </row>
    <row r="156" spans="1:13" ht="14.25">
      <c r="A156" s="4" t="s">
        <v>559</v>
      </c>
      <c r="B156" s="117">
        <f t="shared" si="3"/>
        <v>0.11281249999999998</v>
      </c>
      <c r="C156" s="2">
        <v>0.040219907407407406</v>
      </c>
      <c r="D156" s="47">
        <v>0.04263888888888889</v>
      </c>
      <c r="E156" s="47">
        <v>0.044259259259259255</v>
      </c>
      <c r="F156" s="2">
        <v>0.03736111111111111</v>
      </c>
      <c r="G156" s="2">
        <v>0.03523148148148148</v>
      </c>
      <c r="H156" s="8" t="s">
        <v>49</v>
      </c>
      <c r="I156" s="13" t="s">
        <v>50</v>
      </c>
      <c r="J156" s="1">
        <v>1959</v>
      </c>
      <c r="K156" s="13" t="s">
        <v>25</v>
      </c>
      <c r="L156" s="6"/>
      <c r="M156" s="6"/>
    </row>
    <row r="157" spans="1:13" ht="14.25">
      <c r="A157" s="4" t="s">
        <v>560</v>
      </c>
      <c r="B157" s="117">
        <f t="shared" si="3"/>
        <v>0.1157175925925926</v>
      </c>
      <c r="C157" s="2">
        <v>0.040312499999999994</v>
      </c>
      <c r="D157" s="47">
        <v>0.04190972222222222</v>
      </c>
      <c r="E157" s="47">
        <v>0.04234953703703703</v>
      </c>
      <c r="F157" s="2">
        <v>0.03777777777777778</v>
      </c>
      <c r="G157" s="2">
        <v>0.037627314814814815</v>
      </c>
      <c r="H157" s="3" t="s">
        <v>54</v>
      </c>
      <c r="I157" s="22" t="s">
        <v>55</v>
      </c>
      <c r="J157" s="25">
        <v>1956</v>
      </c>
      <c r="K157" s="20" t="s">
        <v>56</v>
      </c>
      <c r="L157" s="6"/>
      <c r="M157" s="6"/>
    </row>
    <row r="158" spans="1:13" ht="14.25">
      <c r="A158" s="4" t="s">
        <v>561</v>
      </c>
      <c r="B158" s="117">
        <f>SUM(C158:G158)</f>
        <v>0.11636574074074074</v>
      </c>
      <c r="C158" s="2">
        <v>0.038182870370370374</v>
      </c>
      <c r="D158" s="2"/>
      <c r="E158" s="2">
        <v>0.043680555555555556</v>
      </c>
      <c r="F158" s="2">
        <v>0.03450231481481481</v>
      </c>
      <c r="G158" s="2"/>
      <c r="H158" s="3" t="s">
        <v>188</v>
      </c>
      <c r="I158" s="22" t="s">
        <v>72</v>
      </c>
      <c r="J158" s="21">
        <v>1956</v>
      </c>
      <c r="K158" s="27" t="s">
        <v>189</v>
      </c>
      <c r="L158" s="6"/>
      <c r="M158" s="6"/>
    </row>
    <row r="159" spans="1:10" ht="14.25">
      <c r="A159" s="4" t="s">
        <v>562</v>
      </c>
      <c r="B159" s="117">
        <f>SUM(C159:D159,F159)</f>
        <v>0.1280324074074074</v>
      </c>
      <c r="C159" s="2">
        <v>0.041990740740740745</v>
      </c>
      <c r="D159" s="2">
        <v>0.04717592592592593</v>
      </c>
      <c r="E159" s="47">
        <v>0.05115740740740741</v>
      </c>
      <c r="F159" s="2">
        <v>0.03886574074074074</v>
      </c>
      <c r="G159"/>
      <c r="H159" s="24" t="s">
        <v>139</v>
      </c>
      <c r="I159" s="4" t="s">
        <v>96</v>
      </c>
      <c r="J159" s="5">
        <v>1959</v>
      </c>
    </row>
    <row r="160" spans="1:11" ht="14.25">
      <c r="A160" s="4" t="s">
        <v>563</v>
      </c>
      <c r="B160" s="117">
        <f>SUM(C160:G160)</f>
        <v>0.13233796296296296</v>
      </c>
      <c r="C160"/>
      <c r="D160" s="36"/>
      <c r="E160" s="2">
        <v>0.050208333333333334</v>
      </c>
      <c r="F160" s="2">
        <v>0.041574074074074076</v>
      </c>
      <c r="G160" s="2">
        <v>0.04055555555555555</v>
      </c>
      <c r="H160" s="24" t="s">
        <v>366</v>
      </c>
      <c r="I160" s="4" t="s">
        <v>177</v>
      </c>
      <c r="J160" s="5">
        <v>1955</v>
      </c>
      <c r="K160" s="6" t="s">
        <v>365</v>
      </c>
    </row>
    <row r="161" spans="1:13" ht="14.25">
      <c r="A161" s="4" t="s">
        <v>564</v>
      </c>
      <c r="B161" s="117">
        <f>SUM(C161:G161)</f>
        <v>0.13538194444444446</v>
      </c>
      <c r="C161" s="2">
        <v>0.04662037037037037</v>
      </c>
      <c r="D161" s="2"/>
      <c r="E161" s="2">
        <v>0.053981481481481484</v>
      </c>
      <c r="F161" s="2">
        <v>0.03478009259259259</v>
      </c>
      <c r="G161" s="2"/>
      <c r="H161" s="3" t="s">
        <v>223</v>
      </c>
      <c r="I161" s="4" t="s">
        <v>224</v>
      </c>
      <c r="J161" s="5">
        <v>1958</v>
      </c>
      <c r="L161" s="6"/>
      <c r="M161" s="6"/>
    </row>
    <row r="162" spans="1:10" ht="14.25">
      <c r="A162" s="4" t="s">
        <v>565</v>
      </c>
      <c r="B162" s="117">
        <f>SUM(C162:D162,F162)</f>
        <v>0.13652777777777778</v>
      </c>
      <c r="C162" s="2">
        <v>0.045335648148148146</v>
      </c>
      <c r="D162" s="2">
        <v>0.04854166666666667</v>
      </c>
      <c r="E162" s="47">
        <v>0.048726851851851855</v>
      </c>
      <c r="F162" s="2">
        <v>0.04265046296296296</v>
      </c>
      <c r="G162"/>
      <c r="H162" s="24" t="s">
        <v>150</v>
      </c>
      <c r="I162" s="4" t="s">
        <v>87</v>
      </c>
      <c r="J162" s="5">
        <v>1958</v>
      </c>
    </row>
    <row r="163" spans="1:13" ht="14.25">
      <c r="A163" s="4" t="s">
        <v>566</v>
      </c>
      <c r="B163" s="117">
        <f>SUM(C163:G163)</f>
        <v>0.13792824074074073</v>
      </c>
      <c r="C163" s="2">
        <v>0.041354166666666664</v>
      </c>
      <c r="D163" s="2">
        <v>0.04835648148148148</v>
      </c>
      <c r="E163" s="2">
        <v>0.04821759259259259</v>
      </c>
      <c r="F163" s="2"/>
      <c r="G163" s="2"/>
      <c r="H163" s="3" t="s">
        <v>84</v>
      </c>
      <c r="I163" s="4" t="s">
        <v>63</v>
      </c>
      <c r="J163" s="5">
        <v>1960</v>
      </c>
      <c r="K163" s="6" t="s">
        <v>85</v>
      </c>
      <c r="L163" s="6"/>
      <c r="M163" s="6"/>
    </row>
    <row r="164" spans="1:11" s="60" customFormat="1" ht="15">
      <c r="A164" s="50" t="s">
        <v>567</v>
      </c>
      <c r="B164" s="119">
        <f>SUM(C164,E164:F164)</f>
        <v>0.10106481481481482</v>
      </c>
      <c r="C164" s="14">
        <v>0.03283564814814815</v>
      </c>
      <c r="D164" s="55">
        <v>0.037442129629629624</v>
      </c>
      <c r="E164" s="14">
        <v>0.03648148148148148</v>
      </c>
      <c r="F164" s="14">
        <v>0.031747685185185184</v>
      </c>
      <c r="G164" s="14"/>
      <c r="H164" s="61" t="s">
        <v>93</v>
      </c>
      <c r="I164" s="58" t="s">
        <v>94</v>
      </c>
      <c r="J164" s="54">
        <v>1953</v>
      </c>
      <c r="K164" s="58" t="s">
        <v>56</v>
      </c>
    </row>
    <row r="165" spans="1:13" ht="14.25">
      <c r="A165" s="4" t="s">
        <v>568</v>
      </c>
      <c r="B165" s="117">
        <f>SUM(C165,F165:G165)</f>
        <v>0.1086226851851852</v>
      </c>
      <c r="C165" s="2">
        <v>0.03635416666666667</v>
      </c>
      <c r="D165" s="47">
        <v>0.04083333333333333</v>
      </c>
      <c r="E165" s="47">
        <v>0.03958333333333333</v>
      </c>
      <c r="F165" s="2">
        <v>0.03518518518518519</v>
      </c>
      <c r="G165" s="2">
        <v>0.037083333333333336</v>
      </c>
      <c r="H165" s="19" t="s">
        <v>45</v>
      </c>
      <c r="I165" s="20" t="s">
        <v>46</v>
      </c>
      <c r="J165" s="21">
        <v>1954</v>
      </c>
      <c r="K165" s="22" t="s">
        <v>13</v>
      </c>
      <c r="L165" s="6"/>
      <c r="M165" s="6"/>
    </row>
    <row r="166" spans="1:10" ht="14.25">
      <c r="A166" s="4" t="s">
        <v>569</v>
      </c>
      <c r="B166" s="117">
        <f>SUM(C166:G166)</f>
        <v>0.11119212962962963</v>
      </c>
      <c r="C166"/>
      <c r="D166" s="36"/>
      <c r="E166" s="2">
        <v>0.04195601851851852</v>
      </c>
      <c r="F166" s="2">
        <v>0.034444444444444444</v>
      </c>
      <c r="G166" s="2">
        <v>0.03479166666666667</v>
      </c>
      <c r="H166" s="24" t="s">
        <v>390</v>
      </c>
      <c r="I166" s="31" t="s">
        <v>18</v>
      </c>
      <c r="J166" s="45">
        <v>1954</v>
      </c>
    </row>
    <row r="167" spans="1:13" ht="14.25">
      <c r="A167" s="4" t="s">
        <v>570</v>
      </c>
      <c r="B167" s="117">
        <f>SUM(C167,F167:G167)</f>
        <v>0.11153935185185185</v>
      </c>
      <c r="C167" s="2">
        <v>0.038252314814814815</v>
      </c>
      <c r="D167" s="47">
        <v>0.043599537037037034</v>
      </c>
      <c r="E167" s="47">
        <v>0.04555555555555555</v>
      </c>
      <c r="F167" s="2">
        <v>0.036377314814814814</v>
      </c>
      <c r="G167" s="2">
        <v>0.036909722222222226</v>
      </c>
      <c r="H167" s="3" t="s">
        <v>58</v>
      </c>
      <c r="I167" s="22" t="s">
        <v>18</v>
      </c>
      <c r="J167" s="25">
        <v>1953</v>
      </c>
      <c r="K167" s="20" t="s">
        <v>59</v>
      </c>
      <c r="L167" s="6"/>
      <c r="M167" s="6"/>
    </row>
    <row r="168" spans="1:13" ht="14.25">
      <c r="A168" s="4" t="s">
        <v>571</v>
      </c>
      <c r="B168" s="117">
        <f>SUM(C168:G168)</f>
        <v>0.1250925925925926</v>
      </c>
      <c r="C168" s="2">
        <v>0.03817129629629629</v>
      </c>
      <c r="D168" s="2">
        <v>0.043182870370370365</v>
      </c>
      <c r="E168" s="2">
        <v>0.043738425925925924</v>
      </c>
      <c r="F168" s="2"/>
      <c r="G168" s="2"/>
      <c r="H168" s="3" t="s">
        <v>71</v>
      </c>
      <c r="I168" s="22" t="s">
        <v>72</v>
      </c>
      <c r="J168" s="25">
        <v>1951</v>
      </c>
      <c r="K168" s="22" t="s">
        <v>59</v>
      </c>
      <c r="L168" s="6"/>
      <c r="M168" s="6"/>
    </row>
    <row r="169" spans="1:10" ht="14.25">
      <c r="A169" s="4" t="s">
        <v>572</v>
      </c>
      <c r="B169" s="117">
        <f>SUM(C169,F169:G169)</f>
        <v>0.12512731481481482</v>
      </c>
      <c r="C169" s="2">
        <v>0.04378472222222222</v>
      </c>
      <c r="D169" s="47">
        <v>0.04798611111111111</v>
      </c>
      <c r="E169"/>
      <c r="F169" s="2">
        <v>0.04090277777777778</v>
      </c>
      <c r="G169" s="2">
        <v>0.04043981481481482</v>
      </c>
      <c r="H169" s="24" t="s">
        <v>312</v>
      </c>
      <c r="I169" s="4" t="s">
        <v>35</v>
      </c>
      <c r="J169" s="5">
        <v>1955</v>
      </c>
    </row>
    <row r="170" spans="1:13" ht="14.25">
      <c r="A170" s="4" t="s">
        <v>573</v>
      </c>
      <c r="B170" s="117">
        <f>SUM(C170:D170,G170)</f>
        <v>0.12787037037037036</v>
      </c>
      <c r="C170" s="2">
        <v>0.04430555555555555</v>
      </c>
      <c r="D170" s="2">
        <v>0.046307870370370374</v>
      </c>
      <c r="E170" s="47">
        <v>0.04998842592592592</v>
      </c>
      <c r="F170"/>
      <c r="G170" s="2">
        <v>0.03725694444444445</v>
      </c>
      <c r="H170" s="24" t="s">
        <v>89</v>
      </c>
      <c r="I170" s="4" t="s">
        <v>18</v>
      </c>
      <c r="J170" s="5">
        <v>1954</v>
      </c>
      <c r="K170" s="6" t="s">
        <v>21</v>
      </c>
      <c r="L170" s="6"/>
      <c r="M170" s="6"/>
    </row>
    <row r="171" spans="1:10" ht="14.25">
      <c r="A171" s="4" t="s">
        <v>574</v>
      </c>
      <c r="B171" s="117">
        <f>SUM(C171:G171)</f>
        <v>0.12791666666666668</v>
      </c>
      <c r="C171" s="2">
        <v>0.03980324074074074</v>
      </c>
      <c r="D171" s="2">
        <v>0.04334490740740741</v>
      </c>
      <c r="E171" s="2">
        <v>0.04476851851851852</v>
      </c>
      <c r="F171"/>
      <c r="G171"/>
      <c r="H171" s="24" t="s">
        <v>136</v>
      </c>
      <c r="I171" s="4" t="s">
        <v>94</v>
      </c>
      <c r="J171" s="5">
        <v>1953</v>
      </c>
    </row>
    <row r="172" spans="1:13" ht="14.25">
      <c r="A172" s="4" t="s">
        <v>575</v>
      </c>
      <c r="B172" s="117">
        <f>SUM(C172:D172,F172)</f>
        <v>0.12961805555555556</v>
      </c>
      <c r="C172" s="2">
        <v>0.040486111111111105</v>
      </c>
      <c r="D172" s="2">
        <v>0.04788194444444444</v>
      </c>
      <c r="E172" s="47">
        <v>0.047974537037037045</v>
      </c>
      <c r="F172" s="2">
        <v>0.04125</v>
      </c>
      <c r="G172" s="2"/>
      <c r="H172" s="19" t="s">
        <v>76</v>
      </c>
      <c r="I172" s="20" t="s">
        <v>77</v>
      </c>
      <c r="J172" s="21">
        <v>1951</v>
      </c>
      <c r="K172" s="20" t="s">
        <v>78</v>
      </c>
      <c r="L172" s="6"/>
      <c r="M172" s="6"/>
    </row>
    <row r="173" spans="1:11" ht="14.25">
      <c r="A173" s="4" t="s">
        <v>576</v>
      </c>
      <c r="B173" s="117">
        <f>SUM(C173:G173)</f>
        <v>0.12993055555555555</v>
      </c>
      <c r="C173" s="2">
        <v>0.0418287037037037</v>
      </c>
      <c r="D173" s="2">
        <v>0.04898148148148148</v>
      </c>
      <c r="E173"/>
      <c r="F173" s="2">
        <v>0.03912037037037037</v>
      </c>
      <c r="G173"/>
      <c r="H173" s="24" t="s">
        <v>248</v>
      </c>
      <c r="I173" s="4" t="s">
        <v>50</v>
      </c>
      <c r="J173" s="5">
        <v>1951</v>
      </c>
      <c r="K173" s="22" t="s">
        <v>59</v>
      </c>
    </row>
    <row r="174" spans="1:13" ht="14.25">
      <c r="A174" s="4" t="s">
        <v>577</v>
      </c>
      <c r="B174" s="117">
        <f>SUM(C174:G174)</f>
        <v>0.1456828703703704</v>
      </c>
      <c r="C174" s="2">
        <v>0.04530092592592593</v>
      </c>
      <c r="D174" s="2">
        <v>0.05472222222222223</v>
      </c>
      <c r="E174" s="2"/>
      <c r="F174" s="2">
        <v>0.04565972222222223</v>
      </c>
      <c r="G174" s="2"/>
      <c r="H174" s="3" t="s">
        <v>313</v>
      </c>
      <c r="I174" s="22" t="s">
        <v>18</v>
      </c>
      <c r="J174" s="25">
        <v>1954</v>
      </c>
      <c r="K174" s="20" t="s">
        <v>56</v>
      </c>
      <c r="L174" s="6"/>
      <c r="M174" s="6"/>
    </row>
    <row r="175" spans="1:11" s="60" customFormat="1" ht="15">
      <c r="A175" s="50" t="s">
        <v>578</v>
      </c>
      <c r="B175" s="119">
        <f>SUM(C175:G175)</f>
        <v>0.10837962962962963</v>
      </c>
      <c r="C175" s="14">
        <v>0.0346875</v>
      </c>
      <c r="D175" s="67"/>
      <c r="E175" s="14">
        <v>0.03975694444444445</v>
      </c>
      <c r="F175" s="14">
        <v>0.033935185185185186</v>
      </c>
      <c r="H175" s="56" t="s">
        <v>271</v>
      </c>
      <c r="I175" s="50" t="s">
        <v>83</v>
      </c>
      <c r="J175" s="57">
        <v>1950</v>
      </c>
      <c r="K175" s="50" t="s">
        <v>236</v>
      </c>
    </row>
    <row r="176" spans="1:11" ht="14.25">
      <c r="A176" s="4" t="s">
        <v>579</v>
      </c>
      <c r="B176" s="117">
        <f>SUM(C176:G176)</f>
        <v>0.1098263888888889</v>
      </c>
      <c r="C176" s="2">
        <v>0.03625</v>
      </c>
      <c r="D176" s="2">
        <v>0.0397337962962963</v>
      </c>
      <c r="E176"/>
      <c r="F176"/>
      <c r="G176" s="2">
        <v>0.0338425925925926</v>
      </c>
      <c r="H176" s="24" t="s">
        <v>276</v>
      </c>
      <c r="I176" s="4" t="s">
        <v>277</v>
      </c>
      <c r="J176" s="5">
        <v>1950</v>
      </c>
      <c r="K176" s="22" t="s">
        <v>13</v>
      </c>
    </row>
    <row r="177" spans="1:13" ht="14.25">
      <c r="A177" s="4" t="s">
        <v>580</v>
      </c>
      <c r="B177" s="117">
        <f>SUM(C177,F177:G177)</f>
        <v>0.11215277777777777</v>
      </c>
      <c r="C177" s="2">
        <v>0.038078703703703705</v>
      </c>
      <c r="D177" s="47">
        <v>0.04173611111111111</v>
      </c>
      <c r="E177" s="47">
        <v>0.04313657407407407</v>
      </c>
      <c r="F177" s="2">
        <v>0.03638888888888889</v>
      </c>
      <c r="G177" s="2">
        <v>0.03768518518518518</v>
      </c>
      <c r="H177" s="19" t="s">
        <v>86</v>
      </c>
      <c r="I177" s="20" t="s">
        <v>87</v>
      </c>
      <c r="J177" s="21">
        <v>1947</v>
      </c>
      <c r="K177" s="22" t="s">
        <v>88</v>
      </c>
      <c r="L177" s="6"/>
      <c r="M177" s="6"/>
    </row>
    <row r="178" spans="1:13" ht="14.25">
      <c r="A178" s="4" t="s">
        <v>581</v>
      </c>
      <c r="B178" s="117">
        <f>SUM(C178,F178:G178)</f>
        <v>0.12568287037037038</v>
      </c>
      <c r="C178" s="2">
        <v>0.04329861111111111</v>
      </c>
      <c r="D178" s="47">
        <v>0.051145833333333335</v>
      </c>
      <c r="E178" s="47">
        <v>0.052662037037037035</v>
      </c>
      <c r="F178" s="2">
        <v>0.0422800925925926</v>
      </c>
      <c r="G178" s="2">
        <v>0.04010416666666667</v>
      </c>
      <c r="H178" s="3" t="s">
        <v>79</v>
      </c>
      <c r="I178" s="4" t="s">
        <v>55</v>
      </c>
      <c r="J178" s="5">
        <v>1949</v>
      </c>
      <c r="K178" s="6" t="s">
        <v>80</v>
      </c>
      <c r="L178" s="6"/>
      <c r="M178" s="6"/>
    </row>
    <row r="179" spans="1:11" ht="14.25">
      <c r="A179" s="4" t="s">
        <v>582</v>
      </c>
      <c r="B179" s="117">
        <f>SUM(D179,F179:G179)</f>
        <v>0.13057870370370372</v>
      </c>
      <c r="C179" s="2"/>
      <c r="D179" s="2">
        <v>0.04861111111111111</v>
      </c>
      <c r="E179" s="47">
        <v>0.04800925925925926</v>
      </c>
      <c r="F179" s="2">
        <v>0.04150462962962963</v>
      </c>
      <c r="G179" s="2">
        <v>0.040462962962962964</v>
      </c>
      <c r="H179" s="24" t="s">
        <v>119</v>
      </c>
      <c r="I179" s="4" t="s">
        <v>16</v>
      </c>
      <c r="J179" s="5">
        <v>1950</v>
      </c>
      <c r="K179" s="6" t="s">
        <v>370</v>
      </c>
    </row>
    <row r="180" spans="1:13" ht="14.25">
      <c r="A180" s="4" t="s">
        <v>583</v>
      </c>
      <c r="B180" s="117">
        <f>SUM(C180,E180,G180)</f>
        <v>0.1338425925925926</v>
      </c>
      <c r="C180" s="2">
        <v>0.044189814814814814</v>
      </c>
      <c r="D180" s="47">
        <v>0.05126157407407408</v>
      </c>
      <c r="E180" s="2">
        <v>0.04722222222222222</v>
      </c>
      <c r="F180" s="2"/>
      <c r="G180" s="2">
        <v>0.042430555555555555</v>
      </c>
      <c r="H180" s="30" t="s">
        <v>158</v>
      </c>
      <c r="I180" s="31" t="s">
        <v>46</v>
      </c>
      <c r="J180" s="32">
        <v>1949</v>
      </c>
      <c r="K180" s="20" t="s">
        <v>25</v>
      </c>
      <c r="L180" s="6"/>
      <c r="M180" s="6"/>
    </row>
    <row r="181" spans="1:11" ht="14.25">
      <c r="A181" s="4" t="s">
        <v>584</v>
      </c>
      <c r="B181" s="117">
        <f>SUM(C181:G181)</f>
        <v>0.13407407407407407</v>
      </c>
      <c r="C181"/>
      <c r="D181" s="2"/>
      <c r="E181" s="2">
        <v>0.05109953703703704</v>
      </c>
      <c r="F181" s="2">
        <v>0.041400462962962965</v>
      </c>
      <c r="G181" s="2">
        <v>0.041574074074074076</v>
      </c>
      <c r="H181" s="24" t="s">
        <v>351</v>
      </c>
      <c r="I181" s="4" t="s">
        <v>352</v>
      </c>
      <c r="J181" s="5">
        <v>1950</v>
      </c>
      <c r="K181" s="20" t="s">
        <v>287</v>
      </c>
    </row>
    <row r="182" spans="1:10" ht="14.25">
      <c r="A182" s="4" t="s">
        <v>585</v>
      </c>
      <c r="B182" s="117">
        <f>SUM(C182:G182)</f>
        <v>0.1564699074074074</v>
      </c>
      <c r="C182" s="2">
        <v>0.04659722222222223</v>
      </c>
      <c r="D182" s="2">
        <v>0.05564814814814815</v>
      </c>
      <c r="E182" s="2">
        <v>0.054224537037037036</v>
      </c>
      <c r="F182"/>
      <c r="G182"/>
      <c r="H182" s="24" t="s">
        <v>155</v>
      </c>
      <c r="I182" s="4" t="s">
        <v>46</v>
      </c>
      <c r="J182" s="5">
        <v>1946</v>
      </c>
    </row>
    <row r="183" spans="1:13" ht="14.25">
      <c r="A183" s="4"/>
      <c r="B183" s="117"/>
      <c r="C183" s="2"/>
      <c r="D183" s="2"/>
      <c r="E183" s="2"/>
      <c r="F183" s="26"/>
      <c r="G183" s="2"/>
      <c r="H183" s="24"/>
      <c r="I183" s="4"/>
      <c r="J183" s="5"/>
      <c r="K183" s="20"/>
      <c r="L183" s="6"/>
      <c r="M183" s="6"/>
    </row>
    <row r="184" spans="3:10" ht="14.25">
      <c r="C184"/>
      <c r="D184"/>
      <c r="E184"/>
      <c r="F184"/>
      <c r="G184"/>
      <c r="J184"/>
    </row>
    <row r="185" spans="3:10" ht="14.25">
      <c r="C185"/>
      <c r="D185"/>
      <c r="E185"/>
      <c r="F185"/>
      <c r="G185"/>
      <c r="J185"/>
    </row>
    <row r="186" spans="3:10" ht="14.25">
      <c r="C186"/>
      <c r="D186"/>
      <c r="E186"/>
      <c r="F186"/>
      <c r="G186"/>
      <c r="J186"/>
    </row>
    <row r="187" spans="3:10" ht="14.25">
      <c r="C187"/>
      <c r="D187"/>
      <c r="E187"/>
      <c r="F187"/>
      <c r="G187"/>
      <c r="J187"/>
    </row>
    <row r="188" spans="3:10" ht="14.25">
      <c r="C188"/>
      <c r="D188"/>
      <c r="E188"/>
      <c r="F188"/>
      <c r="G188"/>
      <c r="J188"/>
    </row>
    <row r="189" spans="3:10" ht="14.25">
      <c r="C189"/>
      <c r="D189"/>
      <c r="E189"/>
      <c r="F189"/>
      <c r="G189"/>
      <c r="J189"/>
    </row>
    <row r="190" spans="3:10" ht="14.25">
      <c r="C190"/>
      <c r="D190"/>
      <c r="E190"/>
      <c r="F190"/>
      <c r="G190"/>
      <c r="J190"/>
    </row>
    <row r="191" spans="3:10" ht="14.25">
      <c r="C191"/>
      <c r="D191"/>
      <c r="E191"/>
      <c r="F191"/>
      <c r="G191"/>
      <c r="J191"/>
    </row>
    <row r="192" spans="3:10" ht="14.25">
      <c r="C192"/>
      <c r="D192"/>
      <c r="E192"/>
      <c r="F192"/>
      <c r="G192"/>
      <c r="J192"/>
    </row>
    <row r="193" spans="3:10" ht="14.25">
      <c r="C193"/>
      <c r="D193"/>
      <c r="E193"/>
      <c r="F193"/>
      <c r="G193"/>
      <c r="J193"/>
    </row>
    <row r="194" spans="3:10" ht="14.25">
      <c r="C194"/>
      <c r="D194"/>
      <c r="E194"/>
      <c r="F194"/>
      <c r="G194"/>
      <c r="J194"/>
    </row>
    <row r="195" spans="3:10" ht="14.25">
      <c r="C195"/>
      <c r="D195"/>
      <c r="E195"/>
      <c r="F195"/>
      <c r="G195"/>
      <c r="J195"/>
    </row>
    <row r="196" spans="3:10" ht="14.25">
      <c r="C196"/>
      <c r="D196"/>
      <c r="E196"/>
      <c r="F196"/>
      <c r="G196"/>
      <c r="J196"/>
    </row>
    <row r="197" spans="3:10" ht="14.25">
      <c r="C197"/>
      <c r="D197"/>
      <c r="E197"/>
      <c r="F197"/>
      <c r="G197"/>
      <c r="J197"/>
    </row>
    <row r="198" spans="3:10" ht="14.25">
      <c r="C198"/>
      <c r="D198"/>
      <c r="E198"/>
      <c r="F198"/>
      <c r="G198"/>
      <c r="J198"/>
    </row>
    <row r="199" spans="3:10" ht="14.25">
      <c r="C199"/>
      <c r="D199"/>
      <c r="E199"/>
      <c r="F199"/>
      <c r="G199"/>
      <c r="J199"/>
    </row>
    <row r="200" spans="3:10" ht="14.25">
      <c r="C200"/>
      <c r="D200"/>
      <c r="E200"/>
      <c r="F200"/>
      <c r="G200"/>
      <c r="J200"/>
    </row>
    <row r="201" spans="3:10" ht="14.25">
      <c r="C201"/>
      <c r="D201"/>
      <c r="E201"/>
      <c r="F201"/>
      <c r="G201"/>
      <c r="J201"/>
    </row>
    <row r="202" spans="3:10" ht="14.25">
      <c r="C202"/>
      <c r="D202"/>
      <c r="E202"/>
      <c r="F202"/>
      <c r="G202"/>
      <c r="J202"/>
    </row>
  </sheetData>
  <sheetProtection/>
  <hyperlinks>
    <hyperlink ref="K93" r:id="rId1" display="www.fort-bema.p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4">
      <selection activeCell="D42" sqref="D42"/>
    </sheetView>
  </sheetViews>
  <sheetFormatPr defaultColWidth="8.796875" defaultRowHeight="14.25"/>
  <cols>
    <col min="2" max="2" width="9" style="51" customWidth="1"/>
    <col min="8" max="8" width="2" style="0" customWidth="1"/>
    <col min="9" max="9" width="13.3984375" style="6" customWidth="1"/>
    <col min="12" max="12" width="9" style="6" customWidth="1"/>
    <col min="15" max="15" width="9" style="6" customWidth="1"/>
  </cols>
  <sheetData>
    <row r="1" spans="3:15" s="108" customFormat="1" ht="19.5" customHeight="1">
      <c r="C1" s="116"/>
      <c r="D1" s="116"/>
      <c r="E1" s="116" t="s">
        <v>412</v>
      </c>
      <c r="F1" s="116"/>
      <c r="G1" s="116"/>
      <c r="I1" s="116"/>
      <c r="J1" s="116"/>
      <c r="K1" s="116"/>
      <c r="L1" s="116"/>
      <c r="O1" s="116"/>
    </row>
    <row r="2" spans="3:15" s="108" customFormat="1" ht="15">
      <c r="C2" s="116"/>
      <c r="D2" s="116"/>
      <c r="E2" s="116"/>
      <c r="F2" s="116"/>
      <c r="G2" s="116"/>
      <c r="I2" s="116"/>
      <c r="J2" s="116"/>
      <c r="K2" s="116"/>
      <c r="L2" s="116"/>
      <c r="O2" s="116"/>
    </row>
    <row r="3" spans="3:15" s="108" customFormat="1" ht="15">
      <c r="C3" s="116"/>
      <c r="D3" s="116"/>
      <c r="E3" s="116" t="s">
        <v>586</v>
      </c>
      <c r="F3" s="116"/>
      <c r="G3" s="116"/>
      <c r="I3" s="116"/>
      <c r="J3" s="116"/>
      <c r="K3" s="116"/>
      <c r="L3" s="116"/>
      <c r="O3" s="116"/>
    </row>
    <row r="4" spans="3:11" ht="14.25">
      <c r="C4" s="6"/>
      <c r="D4" s="6"/>
      <c r="E4" s="6"/>
      <c r="F4" s="6"/>
      <c r="G4" s="6"/>
      <c r="J4" s="6"/>
      <c r="K4" s="6"/>
    </row>
    <row r="5" spans="3:15" s="108" customFormat="1" ht="15">
      <c r="C5" s="116"/>
      <c r="D5" s="116"/>
      <c r="E5" s="116" t="s">
        <v>415</v>
      </c>
      <c r="F5" s="116"/>
      <c r="G5" s="116"/>
      <c r="I5" s="116"/>
      <c r="J5" s="116"/>
      <c r="K5" s="116"/>
      <c r="L5" s="116"/>
      <c r="O5" s="116"/>
    </row>
    <row r="6" spans="3:11" ht="14.25">
      <c r="C6" s="6"/>
      <c r="D6" s="6"/>
      <c r="E6" s="6"/>
      <c r="F6" s="6"/>
      <c r="G6" s="6"/>
      <c r="J6" s="6"/>
      <c r="K6" s="6"/>
    </row>
    <row r="7" spans="1:15" ht="15">
      <c r="A7" s="14" t="s">
        <v>10</v>
      </c>
      <c r="B7" s="120" t="s">
        <v>5</v>
      </c>
      <c r="C7" s="11" t="s">
        <v>0</v>
      </c>
      <c r="D7" s="12" t="s">
        <v>1</v>
      </c>
      <c r="E7" s="11" t="s">
        <v>2</v>
      </c>
      <c r="F7" s="11" t="s">
        <v>3</v>
      </c>
      <c r="G7" s="11" t="s">
        <v>4</v>
      </c>
      <c r="H7" s="16" t="s">
        <v>6</v>
      </c>
      <c r="I7" s="16" t="s">
        <v>7</v>
      </c>
      <c r="J7" s="14" t="s">
        <v>8</v>
      </c>
      <c r="K7" s="16" t="s">
        <v>9</v>
      </c>
      <c r="M7" s="6"/>
      <c r="O7" s="109"/>
    </row>
    <row r="10" spans="1:16" s="60" customFormat="1" ht="15">
      <c r="A10" s="50" t="s">
        <v>740</v>
      </c>
      <c r="B10" s="121">
        <f>SUM(C10:G10)</f>
        <v>0.07688657407407408</v>
      </c>
      <c r="C10" s="12"/>
      <c r="D10" s="12"/>
      <c r="E10" s="14">
        <v>0.02951388888888889</v>
      </c>
      <c r="F10" s="14">
        <v>0.023923611111111114</v>
      </c>
      <c r="G10" s="14">
        <v>0.02344907407407407</v>
      </c>
      <c r="H10" s="50"/>
      <c r="I10" s="16" t="s">
        <v>156</v>
      </c>
      <c r="J10" s="50" t="s">
        <v>736</v>
      </c>
      <c r="K10" s="57">
        <v>1993</v>
      </c>
      <c r="L10" s="57"/>
      <c r="M10" s="50"/>
      <c r="N10" s="50"/>
      <c r="O10" s="59"/>
      <c r="P10" s="96">
        <f aca="true" t="shared" si="0" ref="P10:P16">SUM((IF(C10&gt;0,1,0)+(IF(D10&gt;0,1,0)+(IF(E10&gt;0,1,0)+(IF(F10&gt;0,1,0)+(IF(G10&gt;0,1,0)))))))</f>
        <v>3</v>
      </c>
    </row>
    <row r="11" spans="1:16" ht="14.25">
      <c r="A11" s="6" t="s">
        <v>741</v>
      </c>
      <c r="B11" s="122">
        <f>SUM(C11:G11)</f>
        <v>0.0794212962962963</v>
      </c>
      <c r="C11" s="2">
        <v>0.026006944444444447</v>
      </c>
      <c r="D11" s="2">
        <v>0.02918981481481481</v>
      </c>
      <c r="F11" s="2">
        <v>0.024224537037037034</v>
      </c>
      <c r="H11" s="2"/>
      <c r="I11" s="6" t="s">
        <v>673</v>
      </c>
      <c r="J11" s="4" t="s">
        <v>127</v>
      </c>
      <c r="K11" s="36">
        <v>1992</v>
      </c>
      <c r="L11" s="3" t="s">
        <v>354</v>
      </c>
      <c r="P11" s="7">
        <f t="shared" si="0"/>
        <v>3</v>
      </c>
    </row>
    <row r="12" spans="1:16" s="60" customFormat="1" ht="15">
      <c r="A12" s="59" t="s">
        <v>742</v>
      </c>
      <c r="B12" s="121">
        <f>SUM(C12:G12)</f>
        <v>0.07688657407407408</v>
      </c>
      <c r="D12" s="14">
        <v>0.029629629629629627</v>
      </c>
      <c r="F12" s="14">
        <v>0.023067129629629632</v>
      </c>
      <c r="G12" s="14">
        <v>0.024189814814814817</v>
      </c>
      <c r="H12" s="14"/>
      <c r="I12" s="62" t="s">
        <v>644</v>
      </c>
      <c r="J12" s="50" t="s">
        <v>74</v>
      </c>
      <c r="K12" s="66">
        <v>1990</v>
      </c>
      <c r="L12" s="110" t="s">
        <v>64</v>
      </c>
      <c r="M12" s="59"/>
      <c r="N12" s="59"/>
      <c r="O12" s="59"/>
      <c r="P12" s="96">
        <f t="shared" si="0"/>
        <v>3</v>
      </c>
    </row>
    <row r="13" spans="1:16" s="60" customFormat="1" ht="15">
      <c r="A13" s="59" t="s">
        <v>419</v>
      </c>
      <c r="B13" s="121">
        <f>SUM(C13:G13)</f>
        <v>0.12498842592592593</v>
      </c>
      <c r="C13" s="14">
        <v>0.03832175925925926</v>
      </c>
      <c r="D13" s="12"/>
      <c r="E13" s="14">
        <v>0.04776620370370371</v>
      </c>
      <c r="F13" s="12"/>
      <c r="G13" s="14">
        <v>0.03890046296296296</v>
      </c>
      <c r="H13" s="14"/>
      <c r="I13" s="62" t="s">
        <v>381</v>
      </c>
      <c r="J13" s="50" t="s">
        <v>668</v>
      </c>
      <c r="K13" s="57">
        <v>1977</v>
      </c>
      <c r="L13" s="63"/>
      <c r="M13" s="59"/>
      <c r="N13" s="59"/>
      <c r="O13" s="59"/>
      <c r="P13" s="96">
        <f t="shared" si="0"/>
        <v>3</v>
      </c>
    </row>
    <row r="14" spans="1:16" s="60" customFormat="1" ht="15">
      <c r="A14" s="59" t="s">
        <v>422</v>
      </c>
      <c r="B14" s="121">
        <f>SUM(C14,F14:G14)</f>
        <v>0.08545138888888888</v>
      </c>
      <c r="C14" s="14">
        <v>0.0296412037037037</v>
      </c>
      <c r="D14" s="55">
        <v>0.03423611111111111</v>
      </c>
      <c r="E14" s="55">
        <v>0.03521990740740741</v>
      </c>
      <c r="F14" s="14">
        <v>0.02804398148148148</v>
      </c>
      <c r="G14" s="14">
        <v>0.027766203703703706</v>
      </c>
      <c r="H14" s="14"/>
      <c r="I14" s="62" t="s">
        <v>703</v>
      </c>
      <c r="J14" s="50" t="s">
        <v>244</v>
      </c>
      <c r="K14" s="57">
        <v>1971</v>
      </c>
      <c r="L14" s="63"/>
      <c r="M14" s="59"/>
      <c r="N14" s="59"/>
      <c r="O14" s="59"/>
      <c r="P14" s="96">
        <f t="shared" si="0"/>
        <v>5</v>
      </c>
    </row>
    <row r="15" spans="1:16" ht="14.25">
      <c r="A15" s="6" t="s">
        <v>423</v>
      </c>
      <c r="B15" s="122">
        <f>SUM(C15:G15)</f>
        <v>0.12306712962962962</v>
      </c>
      <c r="C15" s="2">
        <v>0.03152777777777777</v>
      </c>
      <c r="D15" s="1"/>
      <c r="E15" s="47">
        <v>0.03451388888888889</v>
      </c>
      <c r="F15" s="2">
        <v>0.028275462962962964</v>
      </c>
      <c r="G15" s="2">
        <v>0.028749999999999998</v>
      </c>
      <c r="H15" s="2"/>
      <c r="I15" s="22" t="s">
        <v>716</v>
      </c>
      <c r="J15" s="4" t="s">
        <v>717</v>
      </c>
      <c r="K15" s="5">
        <v>1975</v>
      </c>
      <c r="L15" s="46"/>
      <c r="M15" s="6"/>
      <c r="N15" s="6"/>
      <c r="P15" s="7">
        <f t="shared" si="0"/>
        <v>4</v>
      </c>
    </row>
    <row r="16" spans="1:16" s="60" customFormat="1" ht="15">
      <c r="A16" s="59" t="s">
        <v>437</v>
      </c>
      <c r="B16" s="121">
        <f>SUM(C16:G16)</f>
        <v>0.1007175925925926</v>
      </c>
      <c r="C16" s="14">
        <v>0.03270833333333333</v>
      </c>
      <c r="D16" s="14">
        <v>0.035787037037037034</v>
      </c>
      <c r="E16" s="12"/>
      <c r="F16" s="12"/>
      <c r="G16" s="14">
        <v>0.03222222222222222</v>
      </c>
      <c r="H16" s="14"/>
      <c r="I16" s="62" t="s">
        <v>718</v>
      </c>
      <c r="J16" s="50" t="s">
        <v>43</v>
      </c>
      <c r="K16" s="57">
        <v>1960</v>
      </c>
      <c r="L16" s="63"/>
      <c r="M16" s="59"/>
      <c r="N16" s="59"/>
      <c r="O16" s="59"/>
      <c r="P16" s="96">
        <f t="shared" si="0"/>
        <v>3</v>
      </c>
    </row>
    <row r="17" spans="1:16" ht="14.25">
      <c r="A17" s="6"/>
      <c r="B17" s="122"/>
      <c r="C17" s="2"/>
      <c r="D17" s="2"/>
      <c r="E17" s="1"/>
      <c r="F17" s="1"/>
      <c r="G17" s="2"/>
      <c r="H17" s="2"/>
      <c r="I17" s="22"/>
      <c r="J17" s="4"/>
      <c r="K17" s="5"/>
      <c r="L17" s="46"/>
      <c r="M17" s="6"/>
      <c r="N17" s="6"/>
      <c r="P17" s="7"/>
    </row>
    <row r="18" spans="1:16" s="60" customFormat="1" ht="15">
      <c r="A18" s="59" t="s">
        <v>692</v>
      </c>
      <c r="B18" s="121">
        <f aca="true" t="shared" si="1" ref="B18:B32">SUM(C18:G18)</f>
        <v>0.06572916666666667</v>
      </c>
      <c r="C18" s="14">
        <v>0.023067129629629632</v>
      </c>
      <c r="D18" s="14">
        <v>0.023645833333333335</v>
      </c>
      <c r="F18" s="14">
        <v>0.019016203703703705</v>
      </c>
      <c r="H18" s="14"/>
      <c r="I18" s="59" t="s">
        <v>676</v>
      </c>
      <c r="J18" s="50" t="s">
        <v>12</v>
      </c>
      <c r="K18" s="67">
        <v>1994</v>
      </c>
      <c r="L18" s="97" t="s">
        <v>711</v>
      </c>
      <c r="O18" s="59"/>
      <c r="P18" s="96">
        <f aca="true" t="shared" si="2" ref="P18:P38">SUM((IF(C18&gt;0,1,0)+(IF(D18&gt;0,1,0)+(IF(E18&gt;0,1,0)+(IF(F18&gt;0,1,0)+(IF(G18&gt;0,1,0)))))))</f>
        <v>3</v>
      </c>
    </row>
    <row r="19" spans="1:16" s="60" customFormat="1" ht="15">
      <c r="A19" s="59" t="s">
        <v>442</v>
      </c>
      <c r="B19" s="121">
        <f t="shared" si="1"/>
        <v>0.06673611111111111</v>
      </c>
      <c r="C19" s="12"/>
      <c r="D19" s="14">
        <v>0.024293981481481482</v>
      </c>
      <c r="E19" s="12"/>
      <c r="F19" s="14">
        <v>0.020729166666666667</v>
      </c>
      <c r="G19" s="14">
        <v>0.02171296296296296</v>
      </c>
      <c r="H19" s="14"/>
      <c r="I19" s="62" t="s">
        <v>729</v>
      </c>
      <c r="J19" s="50" t="s">
        <v>167</v>
      </c>
      <c r="K19" s="67">
        <v>1991</v>
      </c>
      <c r="L19" s="63" t="s">
        <v>730</v>
      </c>
      <c r="M19" s="59"/>
      <c r="N19" s="59"/>
      <c r="O19" s="59"/>
      <c r="P19" s="96">
        <f t="shared" si="2"/>
        <v>3</v>
      </c>
    </row>
    <row r="20" spans="1:16" ht="14.25">
      <c r="A20" s="6" t="s">
        <v>695</v>
      </c>
      <c r="B20" s="122">
        <f t="shared" si="1"/>
        <v>0.07091435185185185</v>
      </c>
      <c r="C20" s="1"/>
      <c r="D20" s="2">
        <v>0.026516203703703698</v>
      </c>
      <c r="E20" s="1"/>
      <c r="F20" s="2">
        <v>0.02170138888888889</v>
      </c>
      <c r="G20" s="2">
        <v>0.02269675925925926</v>
      </c>
      <c r="H20" s="2"/>
      <c r="I20" s="22" t="s">
        <v>624</v>
      </c>
      <c r="J20" s="4" t="s">
        <v>246</v>
      </c>
      <c r="K20" s="36">
        <v>1990</v>
      </c>
      <c r="L20" s="46" t="s">
        <v>730</v>
      </c>
      <c r="M20" s="6"/>
      <c r="N20" s="6"/>
      <c r="P20" s="7">
        <f t="shared" si="2"/>
        <v>3</v>
      </c>
    </row>
    <row r="21" spans="1:16" s="60" customFormat="1" ht="15">
      <c r="A21" s="59" t="s">
        <v>443</v>
      </c>
      <c r="B21" s="121">
        <f t="shared" si="1"/>
        <v>0.0647337962962963</v>
      </c>
      <c r="C21" s="12"/>
      <c r="D21" s="12"/>
      <c r="E21" s="14">
        <v>0.024189814814814817</v>
      </c>
      <c r="F21" s="14">
        <v>0.02011574074074074</v>
      </c>
      <c r="G21" s="14">
        <v>0.020428240740740743</v>
      </c>
      <c r="H21" s="14"/>
      <c r="I21" s="62" t="s">
        <v>732</v>
      </c>
      <c r="J21" s="50" t="s">
        <v>167</v>
      </c>
      <c r="K21" s="67">
        <v>1985</v>
      </c>
      <c r="L21" s="63"/>
      <c r="M21" s="59"/>
      <c r="N21" s="59"/>
      <c r="O21" s="59"/>
      <c r="P21" s="96">
        <f t="shared" si="2"/>
        <v>3</v>
      </c>
    </row>
    <row r="22" spans="1:16" ht="14.25">
      <c r="A22" s="6" t="s">
        <v>444</v>
      </c>
      <c r="B22" s="122">
        <f t="shared" si="1"/>
        <v>0.06789351851851852</v>
      </c>
      <c r="C22" s="2">
        <v>0.021122685185185185</v>
      </c>
      <c r="E22" s="2">
        <v>0.025625</v>
      </c>
      <c r="G22" s="2">
        <v>0.021145833333333332</v>
      </c>
      <c r="H22" s="2"/>
      <c r="I22" s="81" t="s">
        <v>379</v>
      </c>
      <c r="J22" s="68" t="s">
        <v>724</v>
      </c>
      <c r="K22" s="69">
        <v>1981</v>
      </c>
      <c r="L22" s="103"/>
      <c r="M22" s="68"/>
      <c r="N22" s="6"/>
      <c r="P22" s="7">
        <f t="shared" si="2"/>
        <v>3</v>
      </c>
    </row>
    <row r="23" spans="1:16" s="60" customFormat="1" ht="15">
      <c r="A23" s="59" t="s">
        <v>459</v>
      </c>
      <c r="B23" s="121">
        <f t="shared" si="1"/>
        <v>0.09116898148148148</v>
      </c>
      <c r="C23" s="14">
        <v>0.03149305555555556</v>
      </c>
      <c r="D23" s="14">
        <v>0.03429398148148148</v>
      </c>
      <c r="E23" s="12"/>
      <c r="F23" s="14">
        <v>0.025381944444444443</v>
      </c>
      <c r="G23" s="14"/>
      <c r="H23" s="14"/>
      <c r="I23" s="62" t="s">
        <v>411</v>
      </c>
      <c r="J23" s="50" t="s">
        <v>91</v>
      </c>
      <c r="K23" s="67">
        <v>1977</v>
      </c>
      <c r="L23" s="63"/>
      <c r="M23" s="59"/>
      <c r="N23" s="59"/>
      <c r="O23" s="59"/>
      <c r="P23" s="96">
        <f t="shared" si="2"/>
        <v>3</v>
      </c>
    </row>
    <row r="24" spans="1:16" s="60" customFormat="1" ht="15">
      <c r="A24" s="59" t="s">
        <v>482</v>
      </c>
      <c r="B24" s="121">
        <f t="shared" si="1"/>
        <v>0.07667824074074074</v>
      </c>
      <c r="C24" s="12"/>
      <c r="D24" s="14">
        <v>0.027465277777777772</v>
      </c>
      <c r="E24" s="14">
        <v>0.027129629629629632</v>
      </c>
      <c r="F24" s="12"/>
      <c r="G24" s="14">
        <v>0.022083333333333333</v>
      </c>
      <c r="H24" s="14"/>
      <c r="I24" s="62" t="s">
        <v>719</v>
      </c>
      <c r="J24" s="50" t="s">
        <v>61</v>
      </c>
      <c r="K24" s="67">
        <v>1975</v>
      </c>
      <c r="L24" s="63"/>
      <c r="M24" s="59"/>
      <c r="N24" s="59"/>
      <c r="O24" s="59"/>
      <c r="P24" s="96">
        <f t="shared" si="2"/>
        <v>3</v>
      </c>
    </row>
    <row r="25" spans="1:16" s="60" customFormat="1" ht="15">
      <c r="A25" s="59" t="s">
        <v>510</v>
      </c>
      <c r="B25" s="121">
        <f t="shared" si="1"/>
        <v>0.06747685185185186</v>
      </c>
      <c r="C25" s="14"/>
      <c r="D25" s="14"/>
      <c r="E25" s="14">
        <v>0.024189814814814817</v>
      </c>
      <c r="F25" s="14">
        <v>0.020462962962962964</v>
      </c>
      <c r="G25" s="14">
        <v>0.022824074074074076</v>
      </c>
      <c r="H25" s="14"/>
      <c r="I25" s="62" t="s">
        <v>634</v>
      </c>
      <c r="J25" s="62" t="s">
        <v>83</v>
      </c>
      <c r="K25" s="111">
        <v>1967</v>
      </c>
      <c r="L25" s="61" t="s">
        <v>25</v>
      </c>
      <c r="M25" s="59"/>
      <c r="N25" s="59"/>
      <c r="O25" s="59"/>
      <c r="P25" s="96">
        <f t="shared" si="2"/>
        <v>3</v>
      </c>
    </row>
    <row r="26" spans="1:16" ht="14.25">
      <c r="A26" s="6" t="s">
        <v>511</v>
      </c>
      <c r="B26" s="122">
        <f t="shared" si="1"/>
        <v>0.0824074074074074</v>
      </c>
      <c r="C26" s="2">
        <v>0.03222222222222222</v>
      </c>
      <c r="D26" s="1"/>
      <c r="E26" s="1"/>
      <c r="F26" s="2">
        <v>0.024930555555555553</v>
      </c>
      <c r="G26" s="2">
        <v>0.02525462962962963</v>
      </c>
      <c r="H26" s="2"/>
      <c r="I26" s="22" t="s">
        <v>728</v>
      </c>
      <c r="J26" s="4" t="s">
        <v>39</v>
      </c>
      <c r="K26" s="5">
        <v>1969</v>
      </c>
      <c r="L26" s="46"/>
      <c r="M26" s="6"/>
      <c r="N26" s="6"/>
      <c r="P26" s="7">
        <f t="shared" si="2"/>
        <v>3</v>
      </c>
    </row>
    <row r="27" spans="1:16" s="60" customFormat="1" ht="15">
      <c r="A27" s="59" t="s">
        <v>536</v>
      </c>
      <c r="B27" s="121">
        <f t="shared" si="1"/>
        <v>0.08436342592592593</v>
      </c>
      <c r="C27" s="14">
        <v>0.027615740740740743</v>
      </c>
      <c r="D27" s="14">
        <v>0.030868055555555555</v>
      </c>
      <c r="E27" s="14"/>
      <c r="F27" s="14">
        <v>0.025879629629629627</v>
      </c>
      <c r="G27" s="112"/>
      <c r="H27" s="14"/>
      <c r="I27" s="113" t="s">
        <v>705</v>
      </c>
      <c r="J27" s="113" t="s">
        <v>280</v>
      </c>
      <c r="K27" s="66">
        <v>1965</v>
      </c>
      <c r="L27" s="63" t="s">
        <v>706</v>
      </c>
      <c r="M27" s="59" t="s">
        <v>707</v>
      </c>
      <c r="N27" s="59"/>
      <c r="O27" s="59"/>
      <c r="P27" s="96">
        <f t="shared" si="2"/>
        <v>3</v>
      </c>
    </row>
    <row r="28" spans="1:16" ht="14.25">
      <c r="A28" s="6" t="s">
        <v>537</v>
      </c>
      <c r="B28" s="122">
        <f t="shared" si="1"/>
        <v>0.10219907407407408</v>
      </c>
      <c r="C28" s="1"/>
      <c r="D28" s="1"/>
      <c r="E28" s="2">
        <v>0.03912037037037037</v>
      </c>
      <c r="F28" s="2">
        <v>0.03166666666666667</v>
      </c>
      <c r="G28" s="2">
        <v>0.03141203703703704</v>
      </c>
      <c r="H28" s="2"/>
      <c r="I28" s="22" t="s">
        <v>733</v>
      </c>
      <c r="J28" s="4" t="s">
        <v>734</v>
      </c>
      <c r="K28" s="36">
        <v>1962</v>
      </c>
      <c r="L28" s="46"/>
      <c r="M28" s="6"/>
      <c r="N28" s="6"/>
      <c r="P28" s="7">
        <f t="shared" si="2"/>
        <v>3</v>
      </c>
    </row>
    <row r="29" spans="1:16" s="60" customFormat="1" ht="15">
      <c r="A29" s="59" t="s">
        <v>551</v>
      </c>
      <c r="B29" s="121">
        <f t="shared" si="1"/>
        <v>0.08480324074074073</v>
      </c>
      <c r="C29" s="14">
        <v>0.026793981481481485</v>
      </c>
      <c r="D29" s="14">
        <v>0.028645833333333332</v>
      </c>
      <c r="E29" s="14">
        <v>0.02936342592592592</v>
      </c>
      <c r="F29" s="12"/>
      <c r="G29" s="14"/>
      <c r="H29" s="14"/>
      <c r="I29" s="62" t="s">
        <v>702</v>
      </c>
      <c r="J29" s="50" t="s">
        <v>46</v>
      </c>
      <c r="K29" s="67">
        <v>1959</v>
      </c>
      <c r="L29" s="63" t="s">
        <v>21</v>
      </c>
      <c r="M29" s="59"/>
      <c r="N29" s="59"/>
      <c r="O29" s="59"/>
      <c r="P29" s="96">
        <f t="shared" si="2"/>
        <v>3</v>
      </c>
    </row>
    <row r="30" spans="1:16" ht="14.25">
      <c r="A30" s="6" t="s">
        <v>552</v>
      </c>
      <c r="B30" s="122">
        <f t="shared" si="1"/>
        <v>0.09011574074074075</v>
      </c>
      <c r="C30" s="1"/>
      <c r="D30" s="2">
        <v>0.03417824074074074</v>
      </c>
      <c r="E30" s="1"/>
      <c r="F30" s="2">
        <v>0.02775462962962963</v>
      </c>
      <c r="G30" s="2">
        <v>0.028182870370370372</v>
      </c>
      <c r="H30" s="2"/>
      <c r="I30" s="22" t="s">
        <v>731</v>
      </c>
      <c r="J30" s="4" t="s">
        <v>96</v>
      </c>
      <c r="K30" s="36">
        <v>1958</v>
      </c>
      <c r="L30" s="46" t="s">
        <v>64</v>
      </c>
      <c r="M30" s="6"/>
      <c r="N30" s="6"/>
      <c r="P30" s="7">
        <f t="shared" si="2"/>
        <v>3</v>
      </c>
    </row>
    <row r="31" spans="1:16" s="60" customFormat="1" ht="15">
      <c r="A31" s="59" t="s">
        <v>567</v>
      </c>
      <c r="B31" s="121">
        <f t="shared" si="1"/>
        <v>0.06780092592592593</v>
      </c>
      <c r="E31" s="14">
        <v>0.026041666666666668</v>
      </c>
      <c r="F31" s="14">
        <v>0.02255787037037037</v>
      </c>
      <c r="G31" s="14">
        <v>0.01920138888888889</v>
      </c>
      <c r="I31" s="56" t="s">
        <v>274</v>
      </c>
      <c r="J31" s="50" t="s">
        <v>99</v>
      </c>
      <c r="K31" s="67">
        <v>1955</v>
      </c>
      <c r="L31" s="59" t="s">
        <v>21</v>
      </c>
      <c r="M31" s="59"/>
      <c r="N31" s="59"/>
      <c r="O31" s="59"/>
      <c r="P31" s="96">
        <f t="shared" si="2"/>
        <v>3</v>
      </c>
    </row>
    <row r="32" spans="1:16" ht="14.25">
      <c r="A32" s="4" t="s">
        <v>568</v>
      </c>
      <c r="B32" s="122">
        <f t="shared" si="1"/>
        <v>0.06927083333333334</v>
      </c>
      <c r="E32" s="2">
        <v>0.02576388888888889</v>
      </c>
      <c r="F32" s="2">
        <v>0.02199074074074074</v>
      </c>
      <c r="G32" s="2">
        <v>0.021516203703703704</v>
      </c>
      <c r="I32" s="43" t="s">
        <v>648</v>
      </c>
      <c r="J32" s="68" t="s">
        <v>46</v>
      </c>
      <c r="K32" s="69">
        <v>1952</v>
      </c>
      <c r="L32" s="41"/>
      <c r="M32" s="68"/>
      <c r="N32" s="6"/>
      <c r="P32" s="7">
        <f t="shared" si="2"/>
        <v>3</v>
      </c>
    </row>
    <row r="33" spans="1:16" ht="14.25">
      <c r="A33" s="6" t="s">
        <v>569</v>
      </c>
      <c r="B33" s="122">
        <f>SUM(C33,F33:G33)</f>
        <v>0.07746527777777779</v>
      </c>
      <c r="C33" s="2">
        <v>0.02652777777777778</v>
      </c>
      <c r="D33" s="47">
        <v>0.029282407407407406</v>
      </c>
      <c r="E33" s="47">
        <v>0.029629629629629627</v>
      </c>
      <c r="F33" s="2">
        <v>0.02497685185185185</v>
      </c>
      <c r="G33" s="2">
        <v>0.02596064814814815</v>
      </c>
      <c r="H33" s="2"/>
      <c r="I33" s="6" t="s">
        <v>375</v>
      </c>
      <c r="J33" s="4" t="s">
        <v>224</v>
      </c>
      <c r="K33" s="36">
        <v>1952</v>
      </c>
      <c r="L33" s="3" t="s">
        <v>701</v>
      </c>
      <c r="P33" s="7">
        <f t="shared" si="2"/>
        <v>5</v>
      </c>
    </row>
    <row r="34" spans="1:16" ht="14.25">
      <c r="A34" s="6" t="s">
        <v>570</v>
      </c>
      <c r="B34" s="122">
        <f>SUM(C34:G34)</f>
        <v>0.11072916666666667</v>
      </c>
      <c r="C34" s="2">
        <v>0.037002314814814814</v>
      </c>
      <c r="D34" s="2">
        <v>0.038831018518518515</v>
      </c>
      <c r="E34" s="2"/>
      <c r="F34" s="2">
        <v>0.034895833333333334</v>
      </c>
      <c r="G34" s="2"/>
      <c r="H34" s="2"/>
      <c r="I34" s="73" t="s">
        <v>76</v>
      </c>
      <c r="J34" s="73" t="s">
        <v>670</v>
      </c>
      <c r="K34" s="86">
        <v>1954</v>
      </c>
      <c r="L34" s="87" t="s">
        <v>710</v>
      </c>
      <c r="M34" s="6"/>
      <c r="N34" s="6"/>
      <c r="P34" s="7">
        <f t="shared" si="2"/>
        <v>3</v>
      </c>
    </row>
    <row r="35" spans="1:16" s="60" customFormat="1" ht="15">
      <c r="A35" s="59" t="s">
        <v>578</v>
      </c>
      <c r="B35" s="121">
        <f>SUM(C35:G35)</f>
        <v>0.10833333333333334</v>
      </c>
      <c r="C35" s="12"/>
      <c r="D35" s="14">
        <v>0.03755787037037037</v>
      </c>
      <c r="E35" s="14">
        <v>0.03726851851851851</v>
      </c>
      <c r="F35" s="14">
        <v>0.03350694444444444</v>
      </c>
      <c r="G35" s="14"/>
      <c r="H35" s="14"/>
      <c r="I35" s="62" t="s">
        <v>720</v>
      </c>
      <c r="J35" s="50" t="s">
        <v>198</v>
      </c>
      <c r="K35" s="67">
        <v>1949</v>
      </c>
      <c r="L35" s="65" t="s">
        <v>354</v>
      </c>
      <c r="M35" s="59"/>
      <c r="N35" s="59"/>
      <c r="O35" s="59"/>
      <c r="P35" s="96">
        <f t="shared" si="2"/>
        <v>3</v>
      </c>
    </row>
    <row r="36" spans="1:16" s="60" customFormat="1" ht="15">
      <c r="A36" s="59" t="s">
        <v>697</v>
      </c>
      <c r="B36" s="121">
        <f>SUM(C36:G36)</f>
        <v>0.0995486111111111</v>
      </c>
      <c r="C36" s="14">
        <v>0.031574074074074074</v>
      </c>
      <c r="D36" s="14"/>
      <c r="E36" s="14">
        <v>0.0365625</v>
      </c>
      <c r="F36" s="14">
        <v>0.03141203703703704</v>
      </c>
      <c r="G36" s="14"/>
      <c r="H36" s="14"/>
      <c r="I36" s="11" t="s">
        <v>708</v>
      </c>
      <c r="J36" s="11" t="s">
        <v>112</v>
      </c>
      <c r="K36" s="12">
        <v>1943</v>
      </c>
      <c r="L36" s="64" t="s">
        <v>709</v>
      </c>
      <c r="M36" s="59"/>
      <c r="N36" s="59"/>
      <c r="O36" s="59"/>
      <c r="P36" s="96">
        <f t="shared" si="2"/>
        <v>3</v>
      </c>
    </row>
    <row r="37" spans="1:16" s="60" customFormat="1" ht="15">
      <c r="A37" s="59" t="s">
        <v>699</v>
      </c>
      <c r="B37" s="121">
        <f>SUM(C37:G37)</f>
        <v>0.15381944444444445</v>
      </c>
      <c r="C37" s="14">
        <v>0.03591435185185186</v>
      </c>
      <c r="D37" s="14">
        <v>0.042581018518518525</v>
      </c>
      <c r="E37" s="55">
        <v>0.042951388888888886</v>
      </c>
      <c r="F37" s="14">
        <v>0.032372685185185185</v>
      </c>
      <c r="G37" s="14"/>
      <c r="H37" s="14"/>
      <c r="I37" s="114" t="s">
        <v>677</v>
      </c>
      <c r="J37" s="114" t="s">
        <v>46</v>
      </c>
      <c r="K37" s="115">
        <v>1939</v>
      </c>
      <c r="L37" s="110" t="s">
        <v>56</v>
      </c>
      <c r="M37" s="59"/>
      <c r="N37" s="59"/>
      <c r="O37" s="59"/>
      <c r="P37" s="96">
        <f t="shared" si="2"/>
        <v>4</v>
      </c>
    </row>
    <row r="38" spans="1:16" s="60" customFormat="1" ht="15">
      <c r="A38" s="59" t="s">
        <v>743</v>
      </c>
      <c r="B38" s="121">
        <f>SUM(C38:G38)</f>
        <v>0.13837962962962963</v>
      </c>
      <c r="C38" s="14">
        <v>0.031747685185185184</v>
      </c>
      <c r="D38" s="55">
        <v>0.037453703703703704</v>
      </c>
      <c r="E38" s="14">
        <v>0.03743055555555556</v>
      </c>
      <c r="F38" s="14">
        <v>0.031747685185185184</v>
      </c>
      <c r="G38" s="14"/>
      <c r="H38" s="14"/>
      <c r="I38" s="62" t="s">
        <v>704</v>
      </c>
      <c r="J38" s="50" t="s">
        <v>72</v>
      </c>
      <c r="K38" s="67">
        <v>1933</v>
      </c>
      <c r="L38" s="63"/>
      <c r="M38" s="59"/>
      <c r="N38" s="59"/>
      <c r="O38" s="59"/>
      <c r="P38" s="96">
        <f t="shared" si="2"/>
        <v>4</v>
      </c>
    </row>
    <row r="39" spans="2:16" ht="14.25">
      <c r="B39" s="52"/>
      <c r="E39" s="2"/>
      <c r="F39" s="2"/>
      <c r="G39" s="2"/>
      <c r="I39" s="24"/>
      <c r="J39" s="4"/>
      <c r="K39" s="36"/>
      <c r="M39" s="6"/>
      <c r="N39" s="6"/>
      <c r="P39" s="7"/>
    </row>
    <row r="40" spans="2:16" ht="14.25">
      <c r="B40" s="52"/>
      <c r="E40" s="2"/>
      <c r="F40" s="2"/>
      <c r="G40" s="2"/>
      <c r="I40" s="24"/>
      <c r="J40" s="4"/>
      <c r="K40" s="36"/>
      <c r="M40" s="6"/>
      <c r="N40" s="6"/>
      <c r="P40" s="7"/>
    </row>
    <row r="59" spans="2:16" ht="14.25">
      <c r="B59" s="122"/>
      <c r="C59" s="1"/>
      <c r="D59" s="1"/>
      <c r="E59" s="2"/>
      <c r="F59" s="2"/>
      <c r="G59" s="2"/>
      <c r="H59" s="2"/>
      <c r="I59" s="22"/>
      <c r="J59" s="4"/>
      <c r="K59" s="36"/>
      <c r="L59" s="19"/>
      <c r="M59" s="6"/>
      <c r="N59" s="6"/>
      <c r="P59" s="7"/>
    </row>
    <row r="60" spans="2:16" ht="14.25">
      <c r="B60" s="122"/>
      <c r="C60" s="2"/>
      <c r="I60" s="22"/>
      <c r="J60" s="4"/>
      <c r="K60" s="36"/>
      <c r="L60" s="46"/>
      <c r="M60" s="6"/>
      <c r="N60" s="6"/>
      <c r="P60" s="7"/>
    </row>
    <row r="61" spans="2:16" ht="14.25">
      <c r="B61" s="122"/>
      <c r="C61" s="2"/>
      <c r="D61" s="2"/>
      <c r="E61" s="2"/>
      <c r="F61" s="2"/>
      <c r="G61" s="2"/>
      <c r="H61" s="2"/>
      <c r="I61" s="72"/>
      <c r="J61" s="72"/>
      <c r="K61" s="102"/>
      <c r="L61" s="87"/>
      <c r="M61" s="6"/>
      <c r="N61" s="6"/>
      <c r="P61" s="7"/>
    </row>
    <row r="62" spans="2:16" ht="14.25">
      <c r="B62" s="122"/>
      <c r="C62" s="2"/>
      <c r="D62" s="2"/>
      <c r="F62" s="18"/>
      <c r="G62" s="18"/>
      <c r="H62" s="2"/>
      <c r="I62" s="104"/>
      <c r="J62" s="105"/>
      <c r="K62" s="106"/>
      <c r="L62" s="107"/>
      <c r="M62" s="6"/>
      <c r="N62" s="6"/>
      <c r="P62" s="7"/>
    </row>
    <row r="63" spans="2:16" ht="14.25">
      <c r="B63" s="122"/>
      <c r="D63" s="2"/>
      <c r="J63" s="4"/>
      <c r="K63" s="36"/>
      <c r="L63" s="46"/>
      <c r="P63" s="7"/>
    </row>
    <row r="64" spans="2:16" ht="14.25">
      <c r="B64" s="122"/>
      <c r="C64" s="2"/>
      <c r="D64" s="2"/>
      <c r="E64" s="2"/>
      <c r="F64" s="2"/>
      <c r="G64" s="2"/>
      <c r="H64" s="2"/>
      <c r="I64" s="20"/>
      <c r="J64" s="20"/>
      <c r="K64" s="21"/>
      <c r="L64" s="19"/>
      <c r="M64" s="6"/>
      <c r="N64" s="6"/>
      <c r="P64" s="7"/>
    </row>
    <row r="65" spans="2:16" ht="14.25">
      <c r="B65" s="122"/>
      <c r="D65" s="2"/>
      <c r="E65" s="2"/>
      <c r="F65" s="2"/>
      <c r="H65" s="2"/>
      <c r="I65" s="31"/>
      <c r="J65" s="31"/>
      <c r="K65" s="102"/>
      <c r="L65" s="87"/>
      <c r="M65" s="6"/>
      <c r="N65" s="6"/>
      <c r="P65" s="7"/>
    </row>
    <row r="66" spans="2:16" ht="14.25">
      <c r="B66" s="122"/>
      <c r="C66" s="2"/>
      <c r="E66" s="2"/>
      <c r="F66" s="2"/>
      <c r="H66" s="2"/>
      <c r="J66" s="4"/>
      <c r="K66" s="36"/>
      <c r="L66" s="46"/>
      <c r="P66" s="7"/>
    </row>
    <row r="67" spans="2:16" ht="14.25">
      <c r="B67" s="122"/>
      <c r="C67" s="2"/>
      <c r="E67" s="2"/>
      <c r="F67" s="2"/>
      <c r="H67" s="2"/>
      <c r="J67" s="4"/>
      <c r="K67" s="36"/>
      <c r="L67" s="46"/>
      <c r="P67" s="7"/>
    </row>
    <row r="68" spans="2:16" ht="14.25">
      <c r="B68" s="122"/>
      <c r="C68" s="2"/>
      <c r="G68" s="2"/>
      <c r="H68" s="2"/>
      <c r="J68" s="4"/>
      <c r="K68" s="36"/>
      <c r="L68" s="3"/>
      <c r="P68" s="7"/>
    </row>
    <row r="69" spans="2:16" ht="14.25">
      <c r="B69" s="122"/>
      <c r="C69" s="1"/>
      <c r="D69" s="1"/>
      <c r="E69" s="2"/>
      <c r="F69" s="1"/>
      <c r="G69" s="2"/>
      <c r="H69" s="2"/>
      <c r="I69" s="78"/>
      <c r="J69" s="78"/>
      <c r="K69" s="32"/>
      <c r="L69" s="88"/>
      <c r="M69" s="6"/>
      <c r="N69" s="6"/>
      <c r="P69" s="7"/>
    </row>
    <row r="70" spans="2:16" ht="14.25">
      <c r="B70" s="122"/>
      <c r="C70" s="2"/>
      <c r="D70" s="1"/>
      <c r="E70" s="1"/>
      <c r="F70" s="1"/>
      <c r="G70" s="2"/>
      <c r="H70" s="2"/>
      <c r="I70" s="22"/>
      <c r="J70" s="4"/>
      <c r="K70" s="5"/>
      <c r="L70" s="46"/>
      <c r="M70" s="6"/>
      <c r="N70" s="6"/>
      <c r="P70" s="7"/>
    </row>
    <row r="71" spans="2:16" ht="14.25">
      <c r="B71" s="122"/>
      <c r="C71" s="2"/>
      <c r="G71" s="2"/>
      <c r="H71" s="2"/>
      <c r="I71" s="81"/>
      <c r="J71" s="68"/>
      <c r="K71" s="5"/>
      <c r="L71" s="46"/>
      <c r="M71" s="6"/>
      <c r="N71" s="6"/>
      <c r="P71" s="7"/>
    </row>
    <row r="72" spans="2:16" ht="14.25">
      <c r="B72" s="122"/>
      <c r="C72" s="2"/>
      <c r="D72" s="1"/>
      <c r="E72" s="1"/>
      <c r="F72" s="1"/>
      <c r="G72" s="2"/>
      <c r="H72" s="2"/>
      <c r="I72" s="22"/>
      <c r="J72" s="4"/>
      <c r="K72" s="5"/>
      <c r="L72" s="46"/>
      <c r="M72" s="6"/>
      <c r="N72" s="6"/>
      <c r="P72" s="7"/>
    </row>
    <row r="73" spans="2:16" ht="14.25">
      <c r="B73" s="122"/>
      <c r="C73" s="2"/>
      <c r="D73" s="1"/>
      <c r="E73" s="1"/>
      <c r="F73" s="1"/>
      <c r="G73" s="2"/>
      <c r="H73" s="2"/>
      <c r="J73" s="4"/>
      <c r="K73" s="36"/>
      <c r="L73" s="3"/>
      <c r="N73" s="6"/>
      <c r="P73" s="7"/>
    </row>
    <row r="74" spans="2:16" ht="14.25">
      <c r="B74" s="122"/>
      <c r="C74" s="2"/>
      <c r="D74" s="1"/>
      <c r="E74" s="1"/>
      <c r="F74" s="1"/>
      <c r="G74" s="2"/>
      <c r="H74" s="2"/>
      <c r="I74" s="22"/>
      <c r="J74" s="4"/>
      <c r="K74" s="84"/>
      <c r="L74" s="46"/>
      <c r="M74" s="6"/>
      <c r="N74" s="6"/>
      <c r="P74" s="7"/>
    </row>
    <row r="75" spans="2:16" ht="14.25">
      <c r="B75" s="122"/>
      <c r="D75" s="2"/>
      <c r="I75" s="22"/>
      <c r="J75" s="4"/>
      <c r="K75" s="36"/>
      <c r="L75" s="46"/>
      <c r="P75" s="7"/>
    </row>
    <row r="76" spans="2:16" ht="14.25">
      <c r="B76" s="122"/>
      <c r="C76" s="2"/>
      <c r="D76" s="1"/>
      <c r="E76" s="1"/>
      <c r="F76" s="1"/>
      <c r="G76" s="2"/>
      <c r="H76" s="2"/>
      <c r="I76" s="22"/>
      <c r="J76" s="4"/>
      <c r="K76" s="5"/>
      <c r="L76" s="46"/>
      <c r="M76" s="6"/>
      <c r="N76" s="6"/>
      <c r="P76" s="7"/>
    </row>
    <row r="77" spans="2:16" ht="14.25">
      <c r="B77" s="122"/>
      <c r="C77" s="2"/>
      <c r="D77" s="1"/>
      <c r="E77" s="1"/>
      <c r="F77" s="1"/>
      <c r="G77" s="2"/>
      <c r="H77" s="2"/>
      <c r="I77" s="22"/>
      <c r="J77" s="4"/>
      <c r="K77" s="5"/>
      <c r="L77" s="46"/>
      <c r="M77" s="6"/>
      <c r="N77" s="6"/>
      <c r="P77" s="7"/>
    </row>
    <row r="78" spans="2:16" ht="14.25">
      <c r="B78" s="122"/>
      <c r="C78" s="2"/>
      <c r="D78" s="1"/>
      <c r="E78" s="1"/>
      <c r="F78" s="1"/>
      <c r="G78" s="2"/>
      <c r="H78" s="2"/>
      <c r="I78" s="22"/>
      <c r="J78" s="4"/>
      <c r="K78" s="5"/>
      <c r="L78" s="46"/>
      <c r="M78" s="6"/>
      <c r="N78" s="6"/>
      <c r="P78" s="7"/>
    </row>
    <row r="79" spans="2:16" ht="14.25">
      <c r="B79" s="122"/>
      <c r="C79" s="2"/>
      <c r="D79" s="1"/>
      <c r="E79" s="1"/>
      <c r="F79" s="1"/>
      <c r="G79" s="2"/>
      <c r="H79" s="2"/>
      <c r="I79" s="22"/>
      <c r="J79" s="4"/>
      <c r="K79" s="36"/>
      <c r="L79" s="46"/>
      <c r="M79" s="6"/>
      <c r="N79" s="6"/>
      <c r="P79" s="7"/>
    </row>
    <row r="80" spans="2:16" ht="14.25">
      <c r="B80" s="122"/>
      <c r="C80" s="2"/>
      <c r="D80" s="1"/>
      <c r="E80" s="1"/>
      <c r="F80" s="1"/>
      <c r="G80" s="2"/>
      <c r="H80" s="2"/>
      <c r="I80" s="22"/>
      <c r="J80" s="4"/>
      <c r="K80" s="5"/>
      <c r="L80" s="46"/>
      <c r="M80" s="6"/>
      <c r="N80" s="6"/>
      <c r="P80" s="7"/>
    </row>
    <row r="81" spans="2:16" ht="14.25">
      <c r="B81" s="122"/>
      <c r="C81" s="1"/>
      <c r="D81" s="2"/>
      <c r="E81" s="1"/>
      <c r="F81" s="1"/>
      <c r="G81" s="2"/>
      <c r="H81" s="2"/>
      <c r="I81" s="22"/>
      <c r="J81" s="4"/>
      <c r="K81" s="36"/>
      <c r="L81" s="46"/>
      <c r="M81" s="6"/>
      <c r="N81" s="6"/>
      <c r="P81" s="7"/>
    </row>
    <row r="82" spans="2:16" ht="14.25">
      <c r="B82" s="122"/>
      <c r="C82" s="1"/>
      <c r="D82" s="2"/>
      <c r="E82" s="1"/>
      <c r="F82" s="1"/>
      <c r="G82" s="2"/>
      <c r="H82" s="2"/>
      <c r="I82" s="22"/>
      <c r="J82" s="4"/>
      <c r="K82" s="36"/>
      <c r="L82" s="46"/>
      <c r="M82" s="6"/>
      <c r="N82" s="6"/>
      <c r="P82" s="7"/>
    </row>
    <row r="83" spans="2:16" ht="14.25">
      <c r="B83" s="122"/>
      <c r="C83" s="1"/>
      <c r="D83" s="2"/>
      <c r="E83" s="1"/>
      <c r="F83" s="1"/>
      <c r="G83" s="2"/>
      <c r="H83" s="2"/>
      <c r="I83" s="22"/>
      <c r="J83" s="4"/>
      <c r="K83" s="36"/>
      <c r="L83" s="46"/>
      <c r="M83" s="6"/>
      <c r="N83" s="6"/>
      <c r="P83" s="7"/>
    </row>
    <row r="84" spans="2:16" ht="14.25">
      <c r="B84" s="122"/>
      <c r="C84" s="1"/>
      <c r="D84" s="2"/>
      <c r="E84" s="1"/>
      <c r="F84" s="1"/>
      <c r="G84" s="2"/>
      <c r="H84" s="2"/>
      <c r="J84" s="4"/>
      <c r="K84" s="36"/>
      <c r="L84" s="3"/>
      <c r="N84" s="6"/>
      <c r="P84" s="7"/>
    </row>
    <row r="85" spans="2:16" ht="14.25">
      <c r="B85" s="122"/>
      <c r="C85" s="1"/>
      <c r="D85" s="1"/>
      <c r="E85" s="2"/>
      <c r="G85" s="2"/>
      <c r="H85" s="2"/>
      <c r="I85" s="22"/>
      <c r="J85" s="4"/>
      <c r="K85" s="36"/>
      <c r="L85" s="46"/>
      <c r="M85" s="6"/>
      <c r="N85" s="6"/>
      <c r="P85" s="7"/>
    </row>
    <row r="86" spans="2:16" ht="14.25">
      <c r="B86" s="122"/>
      <c r="C86" s="1"/>
      <c r="D86" s="1"/>
      <c r="E86" s="2"/>
      <c r="F86" s="1"/>
      <c r="G86" s="2"/>
      <c r="H86" s="2"/>
      <c r="I86" s="22"/>
      <c r="J86" s="4"/>
      <c r="K86" s="36"/>
      <c r="L86" s="46"/>
      <c r="M86" s="6"/>
      <c r="N86" s="6"/>
      <c r="P86" s="7"/>
    </row>
    <row r="87" spans="2:16" ht="14.25">
      <c r="B87" s="52"/>
      <c r="C87" s="2"/>
      <c r="F87" s="2"/>
      <c r="H87" s="2"/>
      <c r="I87" s="46"/>
      <c r="J87" s="4"/>
      <c r="K87" s="36"/>
      <c r="L87" s="4"/>
      <c r="O87" s="4"/>
      <c r="P87" s="7"/>
    </row>
    <row r="88" spans="2:16" ht="14.25">
      <c r="B88" s="52"/>
      <c r="C88" s="1"/>
      <c r="D88" s="1"/>
      <c r="E88" s="2"/>
      <c r="F88" s="2"/>
      <c r="G88" s="2"/>
      <c r="H88" s="2"/>
      <c r="I88" s="24"/>
      <c r="J88" s="4"/>
      <c r="K88" s="36"/>
      <c r="L88" s="20"/>
      <c r="M88" s="6"/>
      <c r="N88" s="6"/>
      <c r="P88" s="7"/>
    </row>
    <row r="89" spans="2:16" ht="14.25">
      <c r="B89" s="52"/>
      <c r="C89" s="1"/>
      <c r="D89" s="1"/>
      <c r="E89" s="2"/>
      <c r="F89" s="2"/>
      <c r="G89" s="2"/>
      <c r="H89" s="2"/>
      <c r="I89" s="24"/>
      <c r="J89" s="4"/>
      <c r="K89" s="36"/>
      <c r="L89" s="20"/>
      <c r="M89" s="6"/>
      <c r="N89" s="6"/>
      <c r="P89" s="7"/>
    </row>
    <row r="90" spans="2:16" ht="14.25">
      <c r="B90" s="52"/>
      <c r="C90" s="1"/>
      <c r="D90" s="1"/>
      <c r="E90" s="2"/>
      <c r="F90" s="2"/>
      <c r="G90" s="2"/>
      <c r="H90" s="2"/>
      <c r="I90" s="75"/>
      <c r="J90" s="4"/>
      <c r="K90" s="36"/>
      <c r="L90" s="20"/>
      <c r="M90" s="6"/>
      <c r="N90" s="6"/>
      <c r="P90" s="7"/>
    </row>
    <row r="91" spans="2:16" ht="14.25">
      <c r="B91" s="52"/>
      <c r="C91" s="1"/>
      <c r="D91" s="1"/>
      <c r="E91" s="2"/>
      <c r="F91" s="2"/>
      <c r="G91" s="2"/>
      <c r="H91" s="2"/>
      <c r="I91" s="24"/>
      <c r="J91" s="4"/>
      <c r="K91" s="36"/>
      <c r="L91" s="20"/>
      <c r="M91" s="6"/>
      <c r="N91" s="6"/>
      <c r="P91" s="7"/>
    </row>
    <row r="92" spans="2:16" ht="14.25">
      <c r="B92" s="52"/>
      <c r="E92" s="2"/>
      <c r="F92" s="2"/>
      <c r="I92" s="24"/>
      <c r="J92" s="4"/>
      <c r="K92" s="36"/>
      <c r="M92" s="6"/>
      <c r="N92" s="6"/>
      <c r="P92" s="7"/>
    </row>
    <row r="93" spans="2:16" ht="14.25">
      <c r="B93" s="52"/>
      <c r="E93" s="2"/>
      <c r="F93" s="2"/>
      <c r="I93" s="24"/>
      <c r="J93" s="4"/>
      <c r="K93" s="36"/>
      <c r="M93" s="6"/>
      <c r="N93" s="6"/>
      <c r="P93" s="7"/>
    </row>
    <row r="94" spans="2:16" ht="14.25">
      <c r="B94" s="52"/>
      <c r="E94" s="2"/>
      <c r="F94" s="2"/>
      <c r="I94" s="24"/>
      <c r="J94" s="4"/>
      <c r="K94" s="36"/>
      <c r="M94" s="6"/>
      <c r="N94" s="6"/>
      <c r="P94" s="7"/>
    </row>
    <row r="95" spans="2:16" ht="14.25">
      <c r="B95" s="52"/>
      <c r="C95" s="1"/>
      <c r="D95" s="1"/>
      <c r="E95" s="2"/>
      <c r="F95" s="2"/>
      <c r="G95" s="2"/>
      <c r="H95" s="2"/>
      <c r="I95" s="24"/>
      <c r="J95" s="4"/>
      <c r="K95" s="36"/>
      <c r="L95" s="20"/>
      <c r="M95" s="6"/>
      <c r="N95" s="6"/>
      <c r="P95" s="7"/>
    </row>
    <row r="96" spans="2:16" ht="14.25">
      <c r="B96" s="52"/>
      <c r="C96" s="1"/>
      <c r="D96" s="1"/>
      <c r="E96" s="2"/>
      <c r="F96" s="2"/>
      <c r="G96" s="2"/>
      <c r="H96" s="2"/>
      <c r="J96" s="4"/>
      <c r="K96" s="36"/>
      <c r="L96" s="46"/>
      <c r="M96" s="6"/>
      <c r="N96" s="6"/>
      <c r="P96" s="7"/>
    </row>
    <row r="97" spans="2:16" ht="14.25">
      <c r="B97" s="52"/>
      <c r="C97" s="1"/>
      <c r="D97" s="1"/>
      <c r="E97" s="2"/>
      <c r="F97" s="2"/>
      <c r="G97" s="2"/>
      <c r="H97" s="2"/>
      <c r="I97" s="3"/>
      <c r="J97" s="4"/>
      <c r="K97" s="36"/>
      <c r="L97" s="4"/>
      <c r="O97" s="4"/>
      <c r="P97" s="7"/>
    </row>
    <row r="98" spans="2:16" ht="14.25">
      <c r="B98" s="52"/>
      <c r="C98" s="1"/>
      <c r="D98" s="1"/>
      <c r="E98" s="2"/>
      <c r="F98" s="2"/>
      <c r="G98" s="2"/>
      <c r="H98" s="2"/>
      <c r="I98" s="3"/>
      <c r="J98" s="78"/>
      <c r="K98" s="25"/>
      <c r="L98" s="20"/>
      <c r="M98" s="6"/>
      <c r="N98" s="6"/>
      <c r="O98" s="4"/>
      <c r="P98" s="7"/>
    </row>
    <row r="99" spans="2:16" ht="14.25">
      <c r="B99" s="52"/>
      <c r="C99" s="1"/>
      <c r="D99" s="1"/>
      <c r="E99" s="2"/>
      <c r="F99" s="2"/>
      <c r="G99" s="2"/>
      <c r="H99" s="2"/>
      <c r="J99" s="4"/>
      <c r="K99" s="36"/>
      <c r="L99" s="46"/>
      <c r="P99" s="7"/>
    </row>
    <row r="100" spans="2:16" ht="14.25">
      <c r="B100" s="52"/>
      <c r="C100" s="1"/>
      <c r="D100" s="1"/>
      <c r="E100" s="2"/>
      <c r="F100" s="2"/>
      <c r="G100" s="2"/>
      <c r="H100" s="2"/>
      <c r="I100" s="20"/>
      <c r="J100" s="20"/>
      <c r="K100" s="21"/>
      <c r="L100" s="19"/>
      <c r="P100" s="7"/>
    </row>
    <row r="101" spans="2:16" ht="14.25">
      <c r="B101" s="52"/>
      <c r="C101" s="1"/>
      <c r="D101" s="1"/>
      <c r="E101" s="2"/>
      <c r="F101" s="2"/>
      <c r="G101" s="2"/>
      <c r="H101" s="2"/>
      <c r="I101" s="22"/>
      <c r="J101" s="4"/>
      <c r="K101" s="36"/>
      <c r="L101" s="19"/>
      <c r="M101" s="6"/>
      <c r="N101" s="6"/>
      <c r="P101" s="7"/>
    </row>
    <row r="102" spans="2:16" ht="14.25">
      <c r="B102" s="52"/>
      <c r="C102" s="1"/>
      <c r="D102" s="1"/>
      <c r="E102" s="2"/>
      <c r="F102" s="2"/>
      <c r="G102" s="2"/>
      <c r="H102" s="2"/>
      <c r="I102" s="24"/>
      <c r="J102" s="4"/>
      <c r="K102" s="25"/>
      <c r="L102" s="20"/>
      <c r="O102" s="4"/>
      <c r="P102" s="7"/>
    </row>
    <row r="103" spans="2:16" ht="14.25">
      <c r="B103" s="52"/>
      <c r="C103" s="1"/>
      <c r="D103" s="1"/>
      <c r="E103" s="2"/>
      <c r="F103" s="2"/>
      <c r="G103" s="2"/>
      <c r="H103" s="2"/>
      <c r="I103" s="3"/>
      <c r="J103" s="22"/>
      <c r="K103" s="25"/>
      <c r="L103" s="4"/>
      <c r="M103" s="6"/>
      <c r="N103" s="6"/>
      <c r="O103" s="4"/>
      <c r="P103" s="7"/>
    </row>
    <row r="104" spans="2:16" ht="14.25">
      <c r="B104" s="52"/>
      <c r="C104" s="1"/>
      <c r="D104" s="1"/>
      <c r="E104" s="2"/>
      <c r="F104" s="2"/>
      <c r="G104" s="2"/>
      <c r="H104" s="2"/>
      <c r="J104" s="4"/>
      <c r="K104" s="36"/>
      <c r="L104" s="3"/>
      <c r="P104" s="7"/>
    </row>
    <row r="105" spans="2:16" ht="14.25">
      <c r="B105" s="52"/>
      <c r="C105" s="1"/>
      <c r="D105" s="1"/>
      <c r="E105" s="2"/>
      <c r="F105" s="2"/>
      <c r="G105" s="2"/>
      <c r="H105" s="2"/>
      <c r="I105" s="22"/>
      <c r="J105" s="4"/>
      <c r="K105" s="36"/>
      <c r="L105" s="19"/>
      <c r="M105" s="6"/>
      <c r="N105" s="6"/>
      <c r="P105" s="7"/>
    </row>
    <row r="106" spans="2:16" ht="14.25">
      <c r="B106" s="52"/>
      <c r="C106" s="1"/>
      <c r="D106" s="1"/>
      <c r="E106" s="2"/>
      <c r="F106" s="2"/>
      <c r="G106" s="2"/>
      <c r="H106" s="2"/>
      <c r="I106" s="22"/>
      <c r="J106" s="4"/>
      <c r="K106" s="36"/>
      <c r="L106" s="19"/>
      <c r="M106" s="6"/>
      <c r="N106" s="6"/>
      <c r="P106" s="7"/>
    </row>
    <row r="107" spans="2:16" ht="14.25">
      <c r="B107" s="52"/>
      <c r="C107" s="1"/>
      <c r="D107" s="1"/>
      <c r="E107" s="2"/>
      <c r="F107" s="2"/>
      <c r="G107" s="2"/>
      <c r="H107" s="2"/>
      <c r="I107" s="24"/>
      <c r="J107" s="31"/>
      <c r="K107" s="5"/>
      <c r="O107" s="4"/>
      <c r="P10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9" style="6" customWidth="1"/>
    <col min="8" max="8" width="14.3984375" style="0" customWidth="1"/>
    <col min="12" max="12" width="9" style="6" customWidth="1"/>
  </cols>
  <sheetData>
    <row r="1" spans="1:11" ht="15">
      <c r="A1" s="116"/>
      <c r="B1" s="108"/>
      <c r="C1" s="116"/>
      <c r="D1" s="116"/>
      <c r="E1" s="116" t="s">
        <v>412</v>
      </c>
      <c r="F1" s="116"/>
      <c r="G1" s="116"/>
      <c r="H1" s="108"/>
      <c r="I1" s="108"/>
      <c r="J1" s="116"/>
      <c r="K1" s="6"/>
    </row>
    <row r="2" spans="1:11" ht="15">
      <c r="A2" s="116"/>
      <c r="B2" s="108"/>
      <c r="C2" s="116"/>
      <c r="D2" s="116"/>
      <c r="E2" s="116"/>
      <c r="F2" s="116"/>
      <c r="G2" s="116"/>
      <c r="H2" s="108"/>
      <c r="I2" s="108"/>
      <c r="J2" s="116"/>
      <c r="K2" s="6"/>
    </row>
    <row r="3" spans="1:12" s="108" customFormat="1" ht="15">
      <c r="A3" s="116"/>
      <c r="C3" s="116"/>
      <c r="D3" s="116"/>
      <c r="E3" s="116" t="s">
        <v>587</v>
      </c>
      <c r="F3" s="116"/>
      <c r="G3" s="116"/>
      <c r="J3" s="116"/>
      <c r="K3" s="116"/>
      <c r="L3" s="116"/>
    </row>
    <row r="4" spans="1:11" ht="15">
      <c r="A4" s="116"/>
      <c r="B4" s="108"/>
      <c r="C4" s="116"/>
      <c r="D4" s="116"/>
      <c r="E4" s="116"/>
      <c r="F4" s="116"/>
      <c r="G4" s="116"/>
      <c r="H4" s="108"/>
      <c r="I4" s="108"/>
      <c r="J4" s="116"/>
      <c r="K4" s="6"/>
    </row>
    <row r="5" spans="1:11" ht="15">
      <c r="A5" s="116"/>
      <c r="B5" s="108"/>
      <c r="C5" s="116"/>
      <c r="D5" s="116"/>
      <c r="E5" s="116" t="s">
        <v>415</v>
      </c>
      <c r="F5" s="116"/>
      <c r="G5" s="116"/>
      <c r="H5" s="108"/>
      <c r="I5" s="108"/>
      <c r="J5" s="116"/>
      <c r="K5" s="6"/>
    </row>
    <row r="6" spans="3:11" ht="14.25">
      <c r="C6" s="6"/>
      <c r="D6" s="6"/>
      <c r="E6" s="6"/>
      <c r="F6" s="6"/>
      <c r="G6" s="6"/>
      <c r="J6" s="6"/>
      <c r="K6" s="6"/>
    </row>
    <row r="7" spans="1:15" ht="14.25">
      <c r="A7" s="14" t="s">
        <v>10</v>
      </c>
      <c r="B7" s="15" t="s">
        <v>5</v>
      </c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6" t="s">
        <v>6</v>
      </c>
      <c r="I7" s="16" t="s">
        <v>7</v>
      </c>
      <c r="J7" s="14" t="s">
        <v>8</v>
      </c>
      <c r="K7" s="16" t="s">
        <v>9</v>
      </c>
      <c r="M7" s="6"/>
      <c r="O7" s="7"/>
    </row>
    <row r="8" spans="1:17" ht="14.25">
      <c r="A8" s="50" t="s">
        <v>679</v>
      </c>
      <c r="B8" s="14">
        <f>SUM(C8:G8)</f>
        <v>0.05909722222222222</v>
      </c>
      <c r="C8" s="57"/>
      <c r="D8" s="14"/>
      <c r="E8" s="14">
        <v>0.021226851851851854</v>
      </c>
      <c r="F8" s="14">
        <v>0.02070601851851852</v>
      </c>
      <c r="G8" s="14">
        <v>0.01716435185185185</v>
      </c>
      <c r="H8" s="16" t="s">
        <v>663</v>
      </c>
      <c r="I8" s="50" t="s">
        <v>655</v>
      </c>
      <c r="J8" s="57">
        <v>1999</v>
      </c>
      <c r="K8" s="5"/>
      <c r="L8" s="4"/>
      <c r="M8" s="4"/>
      <c r="P8" s="7"/>
      <c r="Q8" s="7"/>
    </row>
    <row r="9" spans="1:17" ht="14.25">
      <c r="A9" s="50" t="s">
        <v>678</v>
      </c>
      <c r="B9" s="14">
        <f>SUM(C9:G9)</f>
        <v>0.0413425925925926</v>
      </c>
      <c r="C9" s="14">
        <v>0.014456018518518519</v>
      </c>
      <c r="D9" s="12"/>
      <c r="E9" s="12"/>
      <c r="F9" s="14">
        <v>0.012743055555555556</v>
      </c>
      <c r="G9" s="14">
        <v>0.014143518518518519</v>
      </c>
      <c r="H9" s="65" t="s">
        <v>124</v>
      </c>
      <c r="I9" s="50" t="s">
        <v>386</v>
      </c>
      <c r="J9" s="90">
        <v>1996</v>
      </c>
      <c r="K9" s="41"/>
      <c r="L9" s="68"/>
      <c r="M9" s="6"/>
      <c r="P9" s="7"/>
      <c r="Q9" s="7"/>
    </row>
    <row r="10" spans="1:17" ht="14.25">
      <c r="A10" s="4" t="s">
        <v>680</v>
      </c>
      <c r="B10" s="2">
        <f>SUM(C10:G10)</f>
        <v>0.0686574074074074</v>
      </c>
      <c r="C10" s="5"/>
      <c r="D10" s="2"/>
      <c r="E10" s="2">
        <v>0.02770833333333333</v>
      </c>
      <c r="F10" s="2">
        <v>0.020532407407407405</v>
      </c>
      <c r="G10" s="2">
        <v>0.020416666666666666</v>
      </c>
      <c r="H10" s="75" t="s">
        <v>663</v>
      </c>
      <c r="I10" s="22" t="s">
        <v>380</v>
      </c>
      <c r="J10" s="5">
        <v>1997</v>
      </c>
      <c r="K10" s="5"/>
      <c r="L10" s="4"/>
      <c r="M10" s="4"/>
      <c r="P10" s="7"/>
      <c r="Q10" s="7"/>
    </row>
    <row r="11" spans="1:17" ht="15">
      <c r="A11" s="50" t="s">
        <v>416</v>
      </c>
      <c r="B11" s="14">
        <f>SUM(E11:G11)</f>
        <v>0.042754629629629635</v>
      </c>
      <c r="C11" s="60"/>
      <c r="D11" s="55">
        <v>0.01685185185185185</v>
      </c>
      <c r="E11" s="14">
        <v>0.015925925925925927</v>
      </c>
      <c r="F11" s="14">
        <v>0.013310185185185187</v>
      </c>
      <c r="G11" s="14">
        <v>0.013518518518518518</v>
      </c>
      <c r="H11" s="91" t="s">
        <v>623</v>
      </c>
      <c r="I11" s="92" t="s">
        <v>348</v>
      </c>
      <c r="J11" s="90">
        <v>1981</v>
      </c>
      <c r="K11" s="93" t="s">
        <v>64</v>
      </c>
      <c r="L11" s="92"/>
      <c r="M11" s="6"/>
      <c r="P11" s="7"/>
      <c r="Q11" s="7"/>
    </row>
    <row r="12" spans="1:17" ht="15">
      <c r="A12" s="50" t="s">
        <v>422</v>
      </c>
      <c r="B12" s="14">
        <f>SUM(C12:G12)</f>
        <v>0.040011574074074074</v>
      </c>
      <c r="C12" s="14">
        <v>0.01275462962962963</v>
      </c>
      <c r="D12" s="14">
        <v>0.013680555555555555</v>
      </c>
      <c r="E12" s="14">
        <v>0.01357638888888889</v>
      </c>
      <c r="F12" s="60"/>
      <c r="G12" s="14"/>
      <c r="H12" s="91" t="s">
        <v>594</v>
      </c>
      <c r="I12" s="92" t="s">
        <v>595</v>
      </c>
      <c r="J12" s="90">
        <v>1975</v>
      </c>
      <c r="K12" s="93" t="s">
        <v>596</v>
      </c>
      <c r="L12" s="92"/>
      <c r="M12" s="6"/>
      <c r="P12" s="7"/>
      <c r="Q12" s="7"/>
    </row>
    <row r="13" spans="1:17" ht="14.25">
      <c r="A13" s="50" t="s">
        <v>438</v>
      </c>
      <c r="B13" s="14">
        <f>SUM(C13:G13)</f>
        <v>0.05008101851851852</v>
      </c>
      <c r="C13" s="57"/>
      <c r="D13" s="14"/>
      <c r="E13" s="14">
        <v>0.01869212962962963</v>
      </c>
      <c r="F13" s="14">
        <v>0.015752314814814813</v>
      </c>
      <c r="G13" s="14">
        <v>0.015636574074074074</v>
      </c>
      <c r="H13" s="16" t="s">
        <v>661</v>
      </c>
      <c r="I13" s="94" t="s">
        <v>662</v>
      </c>
      <c r="J13" s="57">
        <v>1952</v>
      </c>
      <c r="K13" s="57"/>
      <c r="L13" s="58"/>
      <c r="M13" s="4"/>
      <c r="P13" s="7"/>
      <c r="Q13" s="7"/>
    </row>
    <row r="14" spans="1:17" ht="15">
      <c r="A14" s="50" t="s">
        <v>681</v>
      </c>
      <c r="B14" s="14">
        <f>SUM(C14,F14:G14)</f>
        <v>0.06635416666666666</v>
      </c>
      <c r="C14" s="14">
        <v>0.02344907407407407</v>
      </c>
      <c r="D14" s="55">
        <v>0.0271875</v>
      </c>
      <c r="E14" s="60"/>
      <c r="F14" s="14">
        <v>0.021493055555555557</v>
      </c>
      <c r="G14" s="14">
        <v>0.021412037037037035</v>
      </c>
      <c r="H14" s="91" t="s">
        <v>622</v>
      </c>
      <c r="I14" s="95" t="s">
        <v>216</v>
      </c>
      <c r="J14" s="67">
        <v>1949</v>
      </c>
      <c r="K14" s="50"/>
      <c r="L14" s="60"/>
      <c r="P14" s="7"/>
      <c r="Q14" s="7"/>
    </row>
    <row r="15" spans="1:17" ht="14.25">
      <c r="A15" s="62" t="s">
        <v>682</v>
      </c>
      <c r="B15" s="14">
        <f>SUM(C15:G15)</f>
        <v>0.07568287037037037</v>
      </c>
      <c r="C15" s="14">
        <v>0.026400462962962962</v>
      </c>
      <c r="D15" s="14"/>
      <c r="E15" s="14"/>
      <c r="F15" s="14">
        <v>0.025277777777777777</v>
      </c>
      <c r="G15" s="14">
        <v>0.02400462962962963</v>
      </c>
      <c r="H15" s="61" t="s">
        <v>639</v>
      </c>
      <c r="I15" s="58" t="s">
        <v>640</v>
      </c>
      <c r="J15" s="54">
        <v>1927</v>
      </c>
      <c r="K15" s="58" t="s">
        <v>641</v>
      </c>
      <c r="L15" s="59"/>
      <c r="M15" s="6"/>
      <c r="P15" s="7"/>
      <c r="Q15" s="7"/>
    </row>
    <row r="16" spans="1:12" ht="1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59"/>
      <c r="L16" s="60"/>
    </row>
    <row r="17" spans="2:17" ht="14.25">
      <c r="B17" s="2"/>
      <c r="C17" s="2"/>
      <c r="D17" s="47"/>
      <c r="F17" s="2"/>
      <c r="G17" s="2"/>
      <c r="H17" s="43"/>
      <c r="I17" s="74"/>
      <c r="J17" s="36"/>
      <c r="K17" s="4"/>
      <c r="L17"/>
      <c r="N17" s="4"/>
      <c r="P17" s="7"/>
      <c r="Q17" s="7"/>
    </row>
    <row r="18" spans="1:17" s="60" customFormat="1" ht="15">
      <c r="A18" s="50" t="s">
        <v>683</v>
      </c>
      <c r="B18" s="14">
        <f>SUM(C18,F18:G18)</f>
        <v>0.040324074074074075</v>
      </c>
      <c r="C18" s="14">
        <v>0.0140625</v>
      </c>
      <c r="D18" s="55">
        <v>0.016377314814814813</v>
      </c>
      <c r="F18" s="14">
        <v>0.012951388888888887</v>
      </c>
      <c r="G18" s="14">
        <v>0.013310185185185187</v>
      </c>
      <c r="H18" s="91" t="s">
        <v>369</v>
      </c>
      <c r="I18" s="92" t="s">
        <v>610</v>
      </c>
      <c r="J18" s="90">
        <v>1998</v>
      </c>
      <c r="K18" s="99" t="s">
        <v>611</v>
      </c>
      <c r="L18" s="92"/>
      <c r="M18" s="59"/>
      <c r="P18" s="96"/>
      <c r="Q18" s="96"/>
    </row>
    <row r="19" spans="1:17" ht="14.25">
      <c r="A19" s="4" t="s">
        <v>684</v>
      </c>
      <c r="B19" s="2">
        <f aca="true" t="shared" si="0" ref="B19:B34">SUM(C19:G19)</f>
        <v>0.04328703703703704</v>
      </c>
      <c r="C19" s="2"/>
      <c r="D19" s="2">
        <v>0.01664351851851852</v>
      </c>
      <c r="E19" s="2"/>
      <c r="F19" s="2">
        <v>0.01332175925925926</v>
      </c>
      <c r="G19" s="2">
        <v>0.01332175925925926</v>
      </c>
      <c r="H19" s="3" t="s">
        <v>631</v>
      </c>
      <c r="I19" s="22" t="s">
        <v>12</v>
      </c>
      <c r="J19" s="77">
        <v>1998</v>
      </c>
      <c r="K19" s="20" t="s">
        <v>64</v>
      </c>
      <c r="M19" s="6"/>
      <c r="P19" s="7"/>
      <c r="Q19" s="7"/>
    </row>
    <row r="20" spans="1:17" ht="14.25">
      <c r="A20" s="4" t="s">
        <v>685</v>
      </c>
      <c r="B20" s="2">
        <f t="shared" si="0"/>
        <v>0.04459490740740741</v>
      </c>
      <c r="C20" s="2"/>
      <c r="D20" s="2"/>
      <c r="E20" s="2">
        <v>0.01851851851851852</v>
      </c>
      <c r="F20" s="2">
        <v>0.013206018518518518</v>
      </c>
      <c r="G20" s="2">
        <v>0.012870370370370372</v>
      </c>
      <c r="H20" s="3" t="s">
        <v>634</v>
      </c>
      <c r="I20" s="22" t="s">
        <v>635</v>
      </c>
      <c r="J20" s="40">
        <v>1998</v>
      </c>
      <c r="K20" s="20" t="s">
        <v>25</v>
      </c>
      <c r="M20" s="6"/>
      <c r="P20" s="7"/>
      <c r="Q20" s="7"/>
    </row>
    <row r="21" spans="1:17" ht="14.25">
      <c r="A21" s="4" t="s">
        <v>686</v>
      </c>
      <c r="B21" s="2">
        <f t="shared" si="0"/>
        <v>0.044884259259259256</v>
      </c>
      <c r="C21" s="2">
        <v>0.014733796296296295</v>
      </c>
      <c r="D21" s="2">
        <v>0.016273148148148148</v>
      </c>
      <c r="F21" s="2"/>
      <c r="G21" s="2">
        <v>0.013877314814814815</v>
      </c>
      <c r="H21" s="46" t="s">
        <v>283</v>
      </c>
      <c r="I21" s="4" t="s">
        <v>606</v>
      </c>
      <c r="J21" s="36">
        <v>1998</v>
      </c>
      <c r="K21" s="4" t="s">
        <v>97</v>
      </c>
      <c r="L21"/>
      <c r="P21" s="7"/>
      <c r="Q21" s="7"/>
    </row>
    <row r="22" spans="1:17" ht="14.25">
      <c r="A22" s="4" t="s">
        <v>687</v>
      </c>
      <c r="B22" s="2">
        <f t="shared" si="0"/>
        <v>0.05023148148148149</v>
      </c>
      <c r="C22" s="2">
        <v>0.01521990740740741</v>
      </c>
      <c r="D22" s="2">
        <v>0.016666666666666666</v>
      </c>
      <c r="E22" s="2">
        <v>0.01834490740740741</v>
      </c>
      <c r="F22" s="2"/>
      <c r="G22" s="2"/>
      <c r="H22" s="3" t="s">
        <v>592</v>
      </c>
      <c r="I22" s="4" t="s">
        <v>31</v>
      </c>
      <c r="J22" s="36">
        <v>2000</v>
      </c>
      <c r="K22" s="4" t="s">
        <v>59</v>
      </c>
      <c r="P22" s="7"/>
      <c r="Q22" s="7"/>
    </row>
    <row r="23" spans="1:17" ht="14.25">
      <c r="A23" s="4" t="s">
        <v>688</v>
      </c>
      <c r="B23" s="2">
        <f t="shared" si="0"/>
        <v>0.059675925925925924</v>
      </c>
      <c r="C23" s="2">
        <v>0.02045138888888889</v>
      </c>
      <c r="D23" s="2">
        <v>0.021979166666666664</v>
      </c>
      <c r="E23" s="2"/>
      <c r="F23" s="2">
        <v>0.01724537037037037</v>
      </c>
      <c r="G23" s="2"/>
      <c r="H23" s="3" t="s">
        <v>27</v>
      </c>
      <c r="I23" s="4" t="s">
        <v>33</v>
      </c>
      <c r="J23" s="36">
        <v>1998</v>
      </c>
      <c r="K23" s="4" t="s">
        <v>605</v>
      </c>
      <c r="L23"/>
      <c r="P23" s="7"/>
      <c r="Q23" s="7"/>
    </row>
    <row r="24" spans="1:17" ht="14.25">
      <c r="A24" s="4" t="s">
        <v>689</v>
      </c>
      <c r="B24" s="2">
        <f t="shared" si="0"/>
        <v>0.06177083333333333</v>
      </c>
      <c r="C24" s="5"/>
      <c r="D24" s="2"/>
      <c r="E24" s="2">
        <v>0.021041666666666667</v>
      </c>
      <c r="F24" s="2">
        <v>0.01871527777777778</v>
      </c>
      <c r="G24" s="2">
        <v>0.02201388888888889</v>
      </c>
      <c r="H24" s="75" t="s">
        <v>663</v>
      </c>
      <c r="I24" s="22" t="s">
        <v>665</v>
      </c>
      <c r="J24" s="5">
        <v>2001</v>
      </c>
      <c r="K24" s="5"/>
      <c r="L24" s="4"/>
      <c r="M24" s="4"/>
      <c r="P24" s="7"/>
      <c r="Q24" s="7"/>
    </row>
    <row r="25" spans="1:17" ht="14.25">
      <c r="A25" s="4" t="s">
        <v>690</v>
      </c>
      <c r="B25" s="2">
        <f t="shared" si="0"/>
        <v>0.07</v>
      </c>
      <c r="C25" s="5"/>
      <c r="D25" s="2"/>
      <c r="E25" s="2">
        <v>0.028344907407407412</v>
      </c>
      <c r="F25" s="2">
        <v>0.019641203703703706</v>
      </c>
      <c r="G25" s="2">
        <v>0.02201388888888889</v>
      </c>
      <c r="H25" s="75" t="s">
        <v>663</v>
      </c>
      <c r="I25" s="4" t="s">
        <v>664</v>
      </c>
      <c r="J25" s="5">
        <v>2003</v>
      </c>
      <c r="K25" s="5"/>
      <c r="L25" s="4"/>
      <c r="M25" s="4"/>
      <c r="P25" s="7"/>
      <c r="Q25" s="7"/>
    </row>
    <row r="26" spans="1:17" s="60" customFormat="1" ht="15">
      <c r="A26" s="50" t="s">
        <v>691</v>
      </c>
      <c r="B26" s="14">
        <f t="shared" si="0"/>
        <v>0.04133101851851852</v>
      </c>
      <c r="C26" s="57"/>
      <c r="D26" s="14"/>
      <c r="E26" s="14">
        <v>0.016724537037037034</v>
      </c>
      <c r="F26" s="14">
        <v>0.012546296296296297</v>
      </c>
      <c r="G26" s="14">
        <v>0.012060185185185186</v>
      </c>
      <c r="H26" s="16" t="s">
        <v>659</v>
      </c>
      <c r="I26" s="50" t="s">
        <v>660</v>
      </c>
      <c r="J26" s="57">
        <v>1997</v>
      </c>
      <c r="K26" s="57"/>
      <c r="L26" s="62"/>
      <c r="M26" s="50"/>
      <c r="P26" s="96"/>
      <c r="Q26" s="96"/>
    </row>
    <row r="27" spans="1:17" s="60" customFormat="1" ht="15">
      <c r="A27" s="50" t="s">
        <v>692</v>
      </c>
      <c r="B27" s="14">
        <f t="shared" si="0"/>
        <v>0.036319444444444446</v>
      </c>
      <c r="C27" s="14">
        <v>0.011296296296296296</v>
      </c>
      <c r="E27" s="14">
        <v>0.014502314814814815</v>
      </c>
      <c r="G27" s="14">
        <v>0.010520833333333333</v>
      </c>
      <c r="H27" s="91" t="s">
        <v>614</v>
      </c>
      <c r="I27" s="92" t="s">
        <v>33</v>
      </c>
      <c r="J27" s="90">
        <v>1994</v>
      </c>
      <c r="K27" s="93"/>
      <c r="L27" s="92"/>
      <c r="M27" s="59"/>
      <c r="P27" s="96"/>
      <c r="Q27" s="96"/>
    </row>
    <row r="28" spans="1:17" ht="14.25">
      <c r="A28" s="4" t="s">
        <v>693</v>
      </c>
      <c r="B28" s="2">
        <f t="shared" si="0"/>
        <v>0.03826388888888889</v>
      </c>
      <c r="C28" s="2">
        <v>0.013252314814814814</v>
      </c>
      <c r="E28" s="2">
        <v>0.013969907407407408</v>
      </c>
      <c r="F28" s="2">
        <v>0.011041666666666667</v>
      </c>
      <c r="G28" s="2"/>
      <c r="H28" s="43" t="s">
        <v>609</v>
      </c>
      <c r="I28" s="68" t="s">
        <v>91</v>
      </c>
      <c r="J28" s="69">
        <v>1994</v>
      </c>
      <c r="K28" s="41"/>
      <c r="L28" s="68"/>
      <c r="M28" s="6"/>
      <c r="P28" s="7"/>
      <c r="Q28" s="7"/>
    </row>
    <row r="29" spans="1:17" ht="14.25">
      <c r="A29" s="4" t="s">
        <v>694</v>
      </c>
      <c r="B29" s="2">
        <f t="shared" si="0"/>
        <v>0.04175925925925926</v>
      </c>
      <c r="C29" s="2">
        <v>0.013078703703703703</v>
      </c>
      <c r="E29" s="2">
        <v>0.015000000000000001</v>
      </c>
      <c r="F29" s="2">
        <v>0.013680555555555555</v>
      </c>
      <c r="G29" s="2"/>
      <c r="H29" s="43" t="s">
        <v>243</v>
      </c>
      <c r="I29" s="68" t="s">
        <v>20</v>
      </c>
      <c r="J29" s="69">
        <v>1995</v>
      </c>
      <c r="K29" s="41"/>
      <c r="L29" s="68"/>
      <c r="M29" s="6"/>
      <c r="P29" s="7"/>
      <c r="Q29" s="7"/>
    </row>
    <row r="30" spans="1:17" s="60" customFormat="1" ht="15">
      <c r="A30" s="50" t="s">
        <v>440</v>
      </c>
      <c r="B30" s="14">
        <f t="shared" si="0"/>
        <v>0.029560185185185182</v>
      </c>
      <c r="C30" s="14">
        <v>0.009560185185185185</v>
      </c>
      <c r="D30" s="14">
        <v>0.011203703703703704</v>
      </c>
      <c r="E30" s="50"/>
      <c r="F30" s="14"/>
      <c r="G30" s="14">
        <v>0.008796296296296297</v>
      </c>
      <c r="H30" s="97" t="s">
        <v>598</v>
      </c>
      <c r="I30" s="94" t="s">
        <v>246</v>
      </c>
      <c r="J30" s="98">
        <v>1992</v>
      </c>
      <c r="K30" s="50" t="s">
        <v>599</v>
      </c>
      <c r="L30" s="59"/>
      <c r="M30" s="59"/>
      <c r="P30" s="96"/>
      <c r="Q30" s="96"/>
    </row>
    <row r="31" spans="1:17" s="60" customFormat="1" ht="15">
      <c r="A31" s="50" t="s">
        <v>442</v>
      </c>
      <c r="B31" s="14">
        <f t="shared" si="0"/>
        <v>0.03146990740740741</v>
      </c>
      <c r="C31" s="14">
        <v>0.010532407407407407</v>
      </c>
      <c r="F31" s="14">
        <v>0.010474537037037037</v>
      </c>
      <c r="G31" s="14">
        <v>0.010462962962962964</v>
      </c>
      <c r="H31" s="91" t="s">
        <v>358</v>
      </c>
      <c r="I31" s="92" t="s">
        <v>31</v>
      </c>
      <c r="J31" s="90">
        <v>1991</v>
      </c>
      <c r="K31" s="93"/>
      <c r="L31" s="92"/>
      <c r="M31" s="59"/>
      <c r="P31" s="96"/>
      <c r="Q31" s="96"/>
    </row>
    <row r="32" spans="1:17" ht="14.25">
      <c r="A32" s="4" t="s">
        <v>695</v>
      </c>
      <c r="B32" s="2">
        <f t="shared" si="0"/>
        <v>0.03325231481481482</v>
      </c>
      <c r="C32" s="2"/>
      <c r="D32" s="2"/>
      <c r="E32" s="2">
        <v>0.012349537037037039</v>
      </c>
      <c r="F32" s="2">
        <v>0.010601851851851854</v>
      </c>
      <c r="G32" s="2">
        <v>0.010300925925925927</v>
      </c>
      <c r="H32" s="30" t="s">
        <v>628</v>
      </c>
      <c r="I32" s="31" t="s">
        <v>337</v>
      </c>
      <c r="J32" s="70">
        <v>1991</v>
      </c>
      <c r="K32" s="20" t="s">
        <v>25</v>
      </c>
      <c r="M32" s="6"/>
      <c r="P32" s="7"/>
      <c r="Q32" s="7"/>
    </row>
    <row r="33" spans="1:17" ht="14.25">
      <c r="A33" s="4" t="s">
        <v>696</v>
      </c>
      <c r="B33" s="2">
        <f t="shared" si="0"/>
        <v>0.034803240740740746</v>
      </c>
      <c r="C33" s="2">
        <v>0.011238425925925928</v>
      </c>
      <c r="D33" s="2">
        <v>0.013414351851851851</v>
      </c>
      <c r="E33" s="2"/>
      <c r="F33" s="2"/>
      <c r="G33" s="2">
        <v>0.010150462962962964</v>
      </c>
      <c r="H33" s="3" t="s">
        <v>598</v>
      </c>
      <c r="I33" s="31" t="s">
        <v>83</v>
      </c>
      <c r="J33" s="40">
        <v>1990</v>
      </c>
      <c r="K33" s="4" t="s">
        <v>599</v>
      </c>
      <c r="M33" s="6"/>
      <c r="P33" s="7"/>
      <c r="Q33" s="7"/>
    </row>
    <row r="34" spans="1:17" s="60" customFormat="1" ht="15">
      <c r="A34" s="50" t="s">
        <v>443</v>
      </c>
      <c r="B34" s="14">
        <f t="shared" si="0"/>
        <v>0.035740740740740747</v>
      </c>
      <c r="C34" s="14">
        <v>0.011921296296296298</v>
      </c>
      <c r="D34" s="14">
        <v>0.012881944444444446</v>
      </c>
      <c r="F34" s="14">
        <v>0.010937500000000001</v>
      </c>
      <c r="G34" s="14"/>
      <c r="H34" s="91" t="s">
        <v>607</v>
      </c>
      <c r="I34" s="92" t="s">
        <v>162</v>
      </c>
      <c r="J34" s="90">
        <v>1982</v>
      </c>
      <c r="K34" s="93"/>
      <c r="L34" s="92"/>
      <c r="M34" s="59"/>
      <c r="P34" s="96"/>
      <c r="Q34" s="96"/>
    </row>
    <row r="35" spans="1:17" ht="14.25">
      <c r="A35" s="4" t="s">
        <v>444</v>
      </c>
      <c r="B35" s="2">
        <f>SUM(E35:G35)</f>
        <v>0.03671296296296296</v>
      </c>
      <c r="C35" s="5"/>
      <c r="D35" s="47">
        <v>0.015057870370370369</v>
      </c>
      <c r="E35" s="2">
        <v>0.014641203703703703</v>
      </c>
      <c r="F35" s="2">
        <v>0.011180555555555556</v>
      </c>
      <c r="G35" s="2">
        <v>0.010891203703703703</v>
      </c>
      <c r="H35" s="6" t="s">
        <v>90</v>
      </c>
      <c r="I35" s="4" t="s">
        <v>177</v>
      </c>
      <c r="J35" s="36">
        <v>1983</v>
      </c>
      <c r="K35" s="4" t="s">
        <v>92</v>
      </c>
      <c r="M35" s="6"/>
      <c r="P35" s="7"/>
      <c r="Q35" s="7"/>
    </row>
    <row r="36" spans="1:17" ht="14.25">
      <c r="A36" s="6" t="s">
        <v>445</v>
      </c>
      <c r="B36" s="2">
        <f>SUM(C36:G36)</f>
        <v>0.04138888888888889</v>
      </c>
      <c r="C36" s="5"/>
      <c r="D36" s="2"/>
      <c r="E36" s="2">
        <v>0.016435185185185188</v>
      </c>
      <c r="F36" s="2">
        <v>0.012789351851851852</v>
      </c>
      <c r="G36" s="2">
        <v>0.012164351851851852</v>
      </c>
      <c r="H36" s="24" t="s">
        <v>357</v>
      </c>
      <c r="I36" s="4" t="s">
        <v>61</v>
      </c>
      <c r="J36" s="36">
        <v>1987</v>
      </c>
      <c r="K36" s="6" t="s">
        <v>92</v>
      </c>
      <c r="L36"/>
      <c r="P36" s="7"/>
      <c r="Q36" s="7"/>
    </row>
    <row r="37" spans="1:17" s="60" customFormat="1" ht="15">
      <c r="A37" s="50" t="s">
        <v>459</v>
      </c>
      <c r="B37" s="14">
        <f>SUM(C37:G37)</f>
        <v>0.034479166666666665</v>
      </c>
      <c r="C37" s="57"/>
      <c r="D37" s="14"/>
      <c r="E37" s="14">
        <v>0.01347222222222222</v>
      </c>
      <c r="F37" s="14">
        <v>0.010752314814814814</v>
      </c>
      <c r="G37" s="14">
        <v>0.01025462962962963</v>
      </c>
      <c r="H37" s="16" t="s">
        <v>666</v>
      </c>
      <c r="I37" s="62" t="s">
        <v>83</v>
      </c>
      <c r="J37" s="100">
        <v>1978</v>
      </c>
      <c r="K37" s="66" t="s">
        <v>667</v>
      </c>
      <c r="L37" s="58"/>
      <c r="M37" s="59"/>
      <c r="P37" s="96"/>
      <c r="Q37" s="96"/>
    </row>
    <row r="38" spans="1:17" ht="14.25">
      <c r="A38" s="4" t="s">
        <v>460</v>
      </c>
      <c r="B38" s="2">
        <f>SUM(C38:G38)</f>
        <v>0.04556712962962963</v>
      </c>
      <c r="C38" s="2">
        <v>0.013530092592592594</v>
      </c>
      <c r="D38" s="2">
        <v>0.01613425925925926</v>
      </c>
      <c r="E38" s="2">
        <v>0.015902777777777776</v>
      </c>
      <c r="F38" s="2"/>
      <c r="G38" s="2"/>
      <c r="H38" s="3" t="s">
        <v>335</v>
      </c>
      <c r="I38" s="34" t="s">
        <v>35</v>
      </c>
      <c r="J38" s="25">
        <v>1977</v>
      </c>
      <c r="K38" s="34" t="s">
        <v>591</v>
      </c>
      <c r="M38" s="4"/>
      <c r="P38" s="7"/>
      <c r="Q38" s="7"/>
    </row>
    <row r="39" spans="1:17" ht="14.25">
      <c r="A39" s="4" t="s">
        <v>484</v>
      </c>
      <c r="B39" s="2">
        <f>SUM(C39:G39)</f>
        <v>0.03386574074074074</v>
      </c>
      <c r="C39" s="6"/>
      <c r="D39" s="2">
        <v>0.011724537037037035</v>
      </c>
      <c r="E39" s="2">
        <v>0.012048611111111112</v>
      </c>
      <c r="F39" s="2">
        <v>0.010092592592592592</v>
      </c>
      <c r="G39" s="2"/>
      <c r="H39" s="3" t="s">
        <v>604</v>
      </c>
      <c r="I39" s="22" t="s">
        <v>12</v>
      </c>
      <c r="J39" s="25">
        <v>1974</v>
      </c>
      <c r="K39" s="34" t="s">
        <v>181</v>
      </c>
      <c r="M39" s="6"/>
      <c r="P39" s="7"/>
      <c r="Q39" s="7"/>
    </row>
    <row r="40" spans="1:17" ht="14.25">
      <c r="A40" s="4" t="s">
        <v>485</v>
      </c>
      <c r="B40" s="2">
        <f>SUM(C40:G40)</f>
        <v>0.04125</v>
      </c>
      <c r="C40" s="6"/>
      <c r="D40" s="2">
        <v>0.0159375</v>
      </c>
      <c r="E40" s="2"/>
      <c r="F40" s="2">
        <v>0.013078703703703703</v>
      </c>
      <c r="G40" s="2">
        <v>0.012233796296296296</v>
      </c>
      <c r="H40" s="46" t="s">
        <v>645</v>
      </c>
      <c r="I40" s="4" t="s">
        <v>16</v>
      </c>
      <c r="J40" s="36">
        <v>1974</v>
      </c>
      <c r="K40" s="4" t="s">
        <v>646</v>
      </c>
      <c r="M40" s="4"/>
      <c r="P40" s="7"/>
      <c r="Q40" s="7"/>
    </row>
    <row r="41" spans="1:17" ht="14.25">
      <c r="A41" s="4" t="s">
        <v>486</v>
      </c>
      <c r="B41" s="2">
        <f>SUM(C41,F41:G41)</f>
        <v>0.046192129629629625</v>
      </c>
      <c r="C41" s="2">
        <v>0.01653935185185185</v>
      </c>
      <c r="D41" s="47">
        <v>0.01840277777777778</v>
      </c>
      <c r="F41" s="2">
        <v>0.014976851851851852</v>
      </c>
      <c r="G41" s="2">
        <v>0.014675925925925926</v>
      </c>
      <c r="H41" s="43" t="s">
        <v>616</v>
      </c>
      <c r="I41" s="68" t="s">
        <v>50</v>
      </c>
      <c r="J41" s="69">
        <v>1974</v>
      </c>
      <c r="K41" s="41" t="s">
        <v>110</v>
      </c>
      <c r="L41" s="68"/>
      <c r="M41" s="6"/>
      <c r="P41" s="7"/>
      <c r="Q41" s="7"/>
    </row>
    <row r="42" spans="1:17" ht="14.25">
      <c r="A42" s="4" t="s">
        <v>487</v>
      </c>
      <c r="B42" s="2">
        <f>SUM(C42:G42)</f>
        <v>0.06508101851851852</v>
      </c>
      <c r="C42" s="5"/>
      <c r="D42" s="2"/>
      <c r="E42" s="2">
        <v>0.028344907407407412</v>
      </c>
      <c r="F42" s="2">
        <v>0.019641203703703706</v>
      </c>
      <c r="G42" s="2">
        <v>0.01709490740740741</v>
      </c>
      <c r="H42" s="75" t="s">
        <v>663</v>
      </c>
      <c r="I42" s="4" t="s">
        <v>16</v>
      </c>
      <c r="J42" s="5">
        <v>1974</v>
      </c>
      <c r="K42" s="5"/>
      <c r="L42" s="4"/>
      <c r="M42" s="6"/>
      <c r="P42" s="7"/>
      <c r="Q42" s="7"/>
    </row>
    <row r="43" spans="1:17" s="60" customFormat="1" ht="15">
      <c r="A43" s="50" t="s">
        <v>510</v>
      </c>
      <c r="B43" s="14">
        <f>SUM(C43:G43)</f>
        <v>0.0502662037037037</v>
      </c>
      <c r="C43" s="14">
        <v>0.015231481481481483</v>
      </c>
      <c r="D43" s="14">
        <v>0.01667824074074074</v>
      </c>
      <c r="E43" s="14">
        <v>0.01835648148148148</v>
      </c>
      <c r="F43" s="14"/>
      <c r="G43" s="14"/>
      <c r="H43" s="65" t="s">
        <v>592</v>
      </c>
      <c r="I43" s="50" t="s">
        <v>61</v>
      </c>
      <c r="J43" s="67">
        <v>1970</v>
      </c>
      <c r="K43" s="50" t="s">
        <v>59</v>
      </c>
      <c r="L43" s="59"/>
      <c r="P43" s="96"/>
      <c r="Q43" s="96"/>
    </row>
    <row r="44" spans="1:17" s="60" customFormat="1" ht="15">
      <c r="A44" s="50" t="s">
        <v>536</v>
      </c>
      <c r="B44" s="14">
        <f>SUM(C44:G44)</f>
        <v>0.04579861111111111</v>
      </c>
      <c r="C44" s="57"/>
      <c r="D44" s="14"/>
      <c r="E44" s="14">
        <v>0.01685185185185185</v>
      </c>
      <c r="F44" s="14">
        <v>0.015023148148148148</v>
      </c>
      <c r="G44" s="14">
        <v>0.01392361111111111</v>
      </c>
      <c r="H44" s="16" t="s">
        <v>659</v>
      </c>
      <c r="I44" s="50" t="s">
        <v>46</v>
      </c>
      <c r="J44" s="57">
        <v>1961</v>
      </c>
      <c r="K44" s="57"/>
      <c r="L44" s="50"/>
      <c r="M44" s="50"/>
      <c r="P44" s="96"/>
      <c r="Q44" s="96"/>
    </row>
    <row r="45" spans="1:17" ht="14.25">
      <c r="A45" s="4" t="s">
        <v>537</v>
      </c>
      <c r="B45" s="2">
        <f>SUM(C45:G45)</f>
        <v>0.05048611111111111</v>
      </c>
      <c r="C45" s="5"/>
      <c r="D45" s="2">
        <v>0.01835648148148148</v>
      </c>
      <c r="E45" s="2">
        <v>0.017777777777777778</v>
      </c>
      <c r="F45" s="4"/>
      <c r="G45" s="2">
        <v>0.014351851851851852</v>
      </c>
      <c r="H45" s="75" t="s">
        <v>627</v>
      </c>
      <c r="I45" s="4" t="s">
        <v>336</v>
      </c>
      <c r="J45" s="5">
        <v>1961</v>
      </c>
      <c r="K45" s="5" t="s">
        <v>110</v>
      </c>
      <c r="L45" s="4"/>
      <c r="M45" s="4"/>
      <c r="P45" s="7"/>
      <c r="Q45" s="7"/>
    </row>
    <row r="46" spans="1:17" s="60" customFormat="1" ht="15">
      <c r="A46" s="50" t="s">
        <v>551</v>
      </c>
      <c r="B46" s="14">
        <f>SUM(C46:G46)</f>
        <v>0.046967592592592596</v>
      </c>
      <c r="C46" s="57"/>
      <c r="D46" s="14">
        <v>0.01734953703703704</v>
      </c>
      <c r="E46" s="50"/>
      <c r="F46" s="14">
        <v>0.014467592592592593</v>
      </c>
      <c r="G46" s="14">
        <v>0.015150462962962963</v>
      </c>
      <c r="H46" s="16" t="s">
        <v>67</v>
      </c>
      <c r="I46" s="50" t="s">
        <v>72</v>
      </c>
      <c r="J46" s="57">
        <v>1958</v>
      </c>
      <c r="K46" s="57"/>
      <c r="L46" s="50"/>
      <c r="M46" s="50"/>
      <c r="P46" s="96"/>
      <c r="Q46" s="96"/>
    </row>
    <row r="47" spans="1:17" s="60" customFormat="1" ht="15">
      <c r="A47" s="50" t="s">
        <v>578</v>
      </c>
      <c r="B47" s="14">
        <f>SUM(C47,F47:G47)</f>
        <v>0.05520833333333333</v>
      </c>
      <c r="C47" s="14">
        <v>0.018368055555555554</v>
      </c>
      <c r="D47" s="14"/>
      <c r="E47" s="55">
        <v>0.0218287037037037</v>
      </c>
      <c r="F47" s="14">
        <v>0.018136574074074072</v>
      </c>
      <c r="G47" s="14">
        <v>0.018703703703703705</v>
      </c>
      <c r="H47" s="65" t="s">
        <v>602</v>
      </c>
      <c r="I47" s="62" t="s">
        <v>28</v>
      </c>
      <c r="J47" s="66">
        <v>1946</v>
      </c>
      <c r="K47" s="11" t="s">
        <v>603</v>
      </c>
      <c r="L47" s="59"/>
      <c r="M47" s="59"/>
      <c r="P47" s="96"/>
      <c r="Q47" s="96"/>
    </row>
    <row r="48" spans="1:17" s="60" customFormat="1" ht="15">
      <c r="A48" s="50" t="s">
        <v>697</v>
      </c>
      <c r="B48" s="14">
        <f>SUM(C48,F48:G48)</f>
        <v>0.0515162037037037</v>
      </c>
      <c r="C48" s="14">
        <v>0.017627314814814814</v>
      </c>
      <c r="D48" s="55">
        <v>0.02136574074074074</v>
      </c>
      <c r="E48" s="55">
        <v>0.020590277777777777</v>
      </c>
      <c r="F48" s="14">
        <v>0.017719907407407406</v>
      </c>
      <c r="G48" s="14">
        <v>0.016168981481481482</v>
      </c>
      <c r="H48" s="65" t="s">
        <v>588</v>
      </c>
      <c r="I48" s="62" t="s">
        <v>589</v>
      </c>
      <c r="J48" s="54">
        <v>1941</v>
      </c>
      <c r="K48" s="58" t="s">
        <v>53</v>
      </c>
      <c r="L48" s="59"/>
      <c r="M48" s="59"/>
      <c r="P48" s="96"/>
      <c r="Q48" s="96"/>
    </row>
    <row r="49" spans="1:16" ht="14.25">
      <c r="A49" s="4" t="s">
        <v>698</v>
      </c>
      <c r="B49" s="2">
        <f>SUM(C49:G49)</f>
        <v>0.054016203703703705</v>
      </c>
      <c r="C49" s="2">
        <v>0.01818287037037037</v>
      </c>
      <c r="E49" s="2">
        <v>0.02008101851851852</v>
      </c>
      <c r="F49" s="2">
        <v>0.015752314814814813</v>
      </c>
      <c r="G49" s="2"/>
      <c r="H49" s="30" t="s">
        <v>620</v>
      </c>
      <c r="I49" s="31" t="s">
        <v>35</v>
      </c>
      <c r="J49" s="32">
        <v>1942</v>
      </c>
      <c r="K49" s="73" t="s">
        <v>621</v>
      </c>
      <c r="M49" s="6"/>
      <c r="P49" s="7"/>
    </row>
    <row r="50" spans="1:13" s="60" customFormat="1" ht="15">
      <c r="A50" s="50" t="s">
        <v>699</v>
      </c>
      <c r="B50" s="14">
        <f>SUM(C50,F50:G50)</f>
        <v>0.056365740740740744</v>
      </c>
      <c r="C50" s="14">
        <v>0.019467592592592595</v>
      </c>
      <c r="D50" s="55">
        <v>0.02171296296296296</v>
      </c>
      <c r="E50" s="55">
        <v>0.0234375</v>
      </c>
      <c r="F50" s="14">
        <v>0.01958333333333333</v>
      </c>
      <c r="G50" s="14">
        <v>0.017314814814814814</v>
      </c>
      <c r="H50" s="91" t="s">
        <v>597</v>
      </c>
      <c r="I50" s="92" t="s">
        <v>169</v>
      </c>
      <c r="J50" s="90">
        <v>1940</v>
      </c>
      <c r="K50" s="93"/>
      <c r="L50" s="92"/>
      <c r="M50" s="59"/>
    </row>
    <row r="51" spans="1:17" s="60" customFormat="1" ht="15">
      <c r="A51" s="62" t="s">
        <v>700</v>
      </c>
      <c r="B51" s="14">
        <f>SUM(C51:G51)</f>
        <v>0.07145833333333333</v>
      </c>
      <c r="C51" s="14">
        <v>0.024386574074074074</v>
      </c>
      <c r="D51" s="14"/>
      <c r="E51" s="14"/>
      <c r="F51" s="14">
        <v>0.023391203703703702</v>
      </c>
      <c r="G51" s="14">
        <v>0.023680555555555555</v>
      </c>
      <c r="H51" s="61" t="s">
        <v>642</v>
      </c>
      <c r="I51" s="58" t="s">
        <v>643</v>
      </c>
      <c r="J51" s="54">
        <v>1930</v>
      </c>
      <c r="K51" s="58" t="s">
        <v>641</v>
      </c>
      <c r="L51" s="59"/>
      <c r="M51" s="59"/>
      <c r="P51" s="96"/>
      <c r="Q51" s="96"/>
    </row>
    <row r="52" spans="11:12" ht="14.25">
      <c r="K52" s="6"/>
      <c r="L52"/>
    </row>
    <row r="53" spans="11:17" ht="14.25">
      <c r="K53" s="6"/>
      <c r="L53"/>
      <c r="P53" s="7"/>
      <c r="Q53" s="7"/>
    </row>
    <row r="55" spans="2:17" ht="14.25">
      <c r="B55" s="2"/>
      <c r="C55" s="2"/>
      <c r="D55" s="2"/>
      <c r="E55" s="2"/>
      <c r="G55" s="2"/>
      <c r="H55" s="2"/>
      <c r="I55" s="43"/>
      <c r="J55" s="68"/>
      <c r="K55" s="69"/>
      <c r="L55" s="41"/>
      <c r="M55" s="68"/>
      <c r="N55" s="6"/>
      <c r="O55" s="4"/>
      <c r="P55" s="7"/>
      <c r="Q55" s="7"/>
    </row>
    <row r="56" spans="2:17" ht="14.25">
      <c r="B56" s="2"/>
      <c r="C56" s="2"/>
      <c r="D56" s="2"/>
      <c r="E56" s="2"/>
      <c r="G56" s="2"/>
      <c r="H56" s="2"/>
      <c r="I56" s="43"/>
      <c r="J56" s="68"/>
      <c r="K56" s="69"/>
      <c r="L56" s="41"/>
      <c r="M56" s="68"/>
      <c r="N56" s="6"/>
      <c r="O56" s="4"/>
      <c r="P56" s="7"/>
      <c r="Q56" s="7"/>
    </row>
    <row r="57" spans="2:17" ht="14.25">
      <c r="B57" s="2"/>
      <c r="C57" s="2"/>
      <c r="D57" s="2"/>
      <c r="E57" s="2"/>
      <c r="G57" s="2"/>
      <c r="H57" s="2"/>
      <c r="I57" s="43"/>
      <c r="J57" s="68"/>
      <c r="K57" s="69"/>
      <c r="L57" s="41"/>
      <c r="M57" s="68"/>
      <c r="N57" s="6"/>
      <c r="O57" s="4"/>
      <c r="P57" s="7"/>
      <c r="Q57" s="7"/>
    </row>
    <row r="58" spans="16:17" ht="14.25">
      <c r="P58" s="7"/>
      <c r="Q58" s="7"/>
    </row>
    <row r="59" spans="16:17" ht="14.25">
      <c r="P59" s="7"/>
      <c r="Q59" s="7"/>
    </row>
    <row r="60" spans="16:17" ht="14.25">
      <c r="P60" s="7"/>
      <c r="Q60" s="7"/>
    </row>
    <row r="61" spans="16:17" ht="14.25">
      <c r="P61" s="7"/>
      <c r="Q61" s="7"/>
    </row>
    <row r="62" spans="16:17" ht="14.25">
      <c r="P62" s="7"/>
      <c r="Q62" s="7"/>
    </row>
    <row r="63" spans="16:17" ht="14.25">
      <c r="P63" s="7"/>
      <c r="Q63" s="7"/>
    </row>
    <row r="64" spans="16:17" ht="14.25">
      <c r="P64" s="7"/>
      <c r="Q64" s="7"/>
    </row>
    <row r="65" spans="16:17" ht="14.25">
      <c r="P65" s="7"/>
      <c r="Q65" s="7"/>
    </row>
    <row r="66" spans="16:17" ht="14.25">
      <c r="P66" s="7"/>
      <c r="Q66" s="7"/>
    </row>
    <row r="67" spans="16:17" ht="14.25">
      <c r="P67" s="7"/>
      <c r="Q67" s="7"/>
    </row>
    <row r="68" spans="16:17" ht="14.25">
      <c r="P68" s="7"/>
      <c r="Q68" s="7"/>
    </row>
    <row r="69" spans="16:17" ht="14.25">
      <c r="P69" s="7"/>
      <c r="Q69" s="7"/>
    </row>
    <row r="70" spans="16:17" ht="14.25">
      <c r="P70" s="7"/>
      <c r="Q70" s="7"/>
    </row>
    <row r="71" spans="16:17" ht="14.25">
      <c r="P71" s="7"/>
      <c r="Q71" s="7"/>
    </row>
    <row r="72" spans="16:17" ht="14.25">
      <c r="P72" s="7"/>
      <c r="Q72" s="7"/>
    </row>
    <row r="73" spans="16:17" ht="14.25">
      <c r="P73" s="7"/>
      <c r="Q73" s="7"/>
    </row>
    <row r="74" spans="16:17" ht="14.25">
      <c r="P74" s="7"/>
      <c r="Q74" s="7"/>
    </row>
    <row r="75" spans="16:17" ht="14.25">
      <c r="P75" s="7"/>
      <c r="Q75" s="7"/>
    </row>
    <row r="76" spans="16:17" ht="14.25">
      <c r="P76" s="7"/>
      <c r="Q76" s="7"/>
    </row>
    <row r="77" spans="16:17" ht="14.25">
      <c r="P77" s="7"/>
      <c r="Q77" s="7"/>
    </row>
    <row r="78" spans="16:17" ht="14.25">
      <c r="P78" s="7"/>
      <c r="Q78" s="7"/>
    </row>
    <row r="79" spans="16:17" ht="14.25">
      <c r="P79" s="7"/>
      <c r="Q79" s="7"/>
    </row>
    <row r="80" spans="16:17" ht="14.25">
      <c r="P80" s="7"/>
      <c r="Q80" s="7"/>
    </row>
    <row r="81" spans="16:17" ht="14.25">
      <c r="P81" s="7"/>
      <c r="Q81" s="7"/>
    </row>
    <row r="82" spans="2:17" ht="14.25">
      <c r="B82" s="2"/>
      <c r="C82" s="2"/>
      <c r="D82" s="2"/>
      <c r="E82" s="2"/>
      <c r="F82" s="2"/>
      <c r="G82" s="2"/>
      <c r="H82" s="2"/>
      <c r="I82" s="22"/>
      <c r="J82" s="22"/>
      <c r="K82" s="85"/>
      <c r="L82" s="19"/>
      <c r="N82" s="6"/>
      <c r="O82" s="89"/>
      <c r="P82" s="7"/>
      <c r="Q82" s="7"/>
    </row>
    <row r="83" spans="2:17" ht="14.25">
      <c r="B83" s="2"/>
      <c r="C83" s="2"/>
      <c r="D83" s="2"/>
      <c r="E83" s="2"/>
      <c r="F83" s="2"/>
      <c r="G83" s="2"/>
      <c r="H83" s="2"/>
      <c r="I83" s="22"/>
      <c r="J83" s="22"/>
      <c r="K83" s="85"/>
      <c r="L83" s="19"/>
      <c r="N83" s="6"/>
      <c r="P83" s="7"/>
      <c r="Q83" s="7"/>
    </row>
    <row r="84" spans="2:17" ht="14.25">
      <c r="B84" s="2"/>
      <c r="C84" s="2"/>
      <c r="G84" s="2"/>
      <c r="H84" s="2"/>
      <c r="I84" s="43"/>
      <c r="J84" s="68"/>
      <c r="K84" s="69"/>
      <c r="L84" s="41"/>
      <c r="M84" s="68"/>
      <c r="N84" s="6"/>
      <c r="O84" s="4"/>
      <c r="P84" s="7"/>
      <c r="Q84" s="7"/>
    </row>
    <row r="85" spans="2:17" ht="14.25">
      <c r="B85" s="2"/>
      <c r="C85" s="2"/>
      <c r="G85" s="2"/>
      <c r="H85" s="2"/>
      <c r="I85" s="43"/>
      <c r="J85" s="68"/>
      <c r="K85" s="69"/>
      <c r="L85" s="41"/>
      <c r="M85" s="68"/>
      <c r="N85" s="6"/>
      <c r="O85" s="4"/>
      <c r="P85" s="7"/>
      <c r="Q85" s="7"/>
    </row>
    <row r="86" spans="2:17" ht="14.25">
      <c r="B86" s="2"/>
      <c r="C86" s="5"/>
      <c r="D86" s="2"/>
      <c r="E86" s="2"/>
      <c r="F86" s="2"/>
      <c r="G86" s="2"/>
      <c r="H86" s="2"/>
      <c r="I86" s="30"/>
      <c r="J86" s="4"/>
      <c r="K86" s="36"/>
      <c r="L86" s="13"/>
      <c r="M86" s="6"/>
      <c r="N86" s="6"/>
      <c r="P86" s="7"/>
      <c r="Q86" s="7"/>
    </row>
    <row r="87" spans="2:17" ht="14.25">
      <c r="B87" s="2"/>
      <c r="C87" s="5"/>
      <c r="D87" s="2"/>
      <c r="E87" s="2"/>
      <c r="F87" s="4"/>
      <c r="G87" s="4"/>
      <c r="H87" s="4"/>
      <c r="I87" s="22"/>
      <c r="J87" s="4"/>
      <c r="K87" s="36"/>
      <c r="L87" s="46"/>
      <c r="M87" s="4"/>
      <c r="N87" s="4"/>
      <c r="O87" s="4"/>
      <c r="P87" s="7"/>
      <c r="Q87" s="7"/>
    </row>
    <row r="88" spans="2:17" ht="14.25">
      <c r="B88" s="2"/>
      <c r="C88" s="5"/>
      <c r="D88" s="2"/>
      <c r="E88" s="2"/>
      <c r="F88" s="4"/>
      <c r="G88" s="4"/>
      <c r="H88" s="4"/>
      <c r="I88" s="6"/>
      <c r="J88" s="4"/>
      <c r="K88" s="36"/>
      <c r="L88" s="46"/>
      <c r="M88" s="4"/>
      <c r="N88" s="4"/>
      <c r="O88" s="4"/>
      <c r="P88" s="7"/>
      <c r="Q88" s="7"/>
    </row>
    <row r="89" spans="2:17" ht="14.25">
      <c r="B89" s="2"/>
      <c r="C89" s="2"/>
      <c r="G89" s="2"/>
      <c r="H89" s="2"/>
      <c r="I89" s="43"/>
      <c r="J89" s="68"/>
      <c r="K89" s="69"/>
      <c r="L89" s="41"/>
      <c r="M89" s="68"/>
      <c r="N89" s="6"/>
      <c r="O89" s="4"/>
      <c r="P89" s="7"/>
      <c r="Q89" s="7"/>
    </row>
    <row r="90" spans="2:17" ht="14.25">
      <c r="B90" s="2"/>
      <c r="C90" s="5"/>
      <c r="D90" s="2"/>
      <c r="E90" s="2"/>
      <c r="F90" s="2"/>
      <c r="G90" s="2"/>
      <c r="H90" s="4"/>
      <c r="I90" s="24"/>
      <c r="J90" s="4"/>
      <c r="K90" s="36"/>
      <c r="L90" s="13"/>
      <c r="M90" s="6"/>
      <c r="N90" s="6"/>
      <c r="P90" s="7"/>
      <c r="Q90" s="7"/>
    </row>
    <row r="91" spans="2:17" ht="14.25">
      <c r="B91" s="2"/>
      <c r="C91" s="2"/>
      <c r="G91" s="2"/>
      <c r="H91" s="2"/>
      <c r="I91" s="46"/>
      <c r="J91" s="68"/>
      <c r="K91" s="69"/>
      <c r="L91" s="41"/>
      <c r="M91" s="68"/>
      <c r="N91" s="6"/>
      <c r="O91" s="4"/>
      <c r="P91" s="7"/>
      <c r="Q91" s="7"/>
    </row>
    <row r="92" spans="2:17" ht="14.25">
      <c r="B92" s="2"/>
      <c r="C92" s="2"/>
      <c r="D92" s="2"/>
      <c r="E92" s="2"/>
      <c r="F92" s="2"/>
      <c r="G92" s="2"/>
      <c r="H92" s="2"/>
      <c r="I92" s="73"/>
      <c r="J92" s="73"/>
      <c r="K92" s="86"/>
      <c r="L92" s="87"/>
      <c r="M92" s="6"/>
      <c r="N92" s="6"/>
      <c r="P92" s="7"/>
      <c r="Q92" s="7"/>
    </row>
    <row r="93" spans="2:17" ht="14.25">
      <c r="B93" s="2"/>
      <c r="C93" s="6"/>
      <c r="D93" s="2"/>
      <c r="E93" s="2"/>
      <c r="F93" s="2"/>
      <c r="G93" s="2"/>
      <c r="H93" s="2"/>
      <c r="I93" s="3"/>
      <c r="J93" s="4"/>
      <c r="K93" s="25"/>
      <c r="L93" s="73"/>
      <c r="M93" s="6"/>
      <c r="N93" s="6"/>
      <c r="O93" s="4"/>
      <c r="P93" s="7"/>
      <c r="Q93" s="7"/>
    </row>
    <row r="94" spans="2:17" ht="14.25">
      <c r="B94" s="2"/>
      <c r="C94" s="5"/>
      <c r="D94" s="2"/>
      <c r="E94" s="2"/>
      <c r="F94" s="2"/>
      <c r="G94" s="2"/>
      <c r="H94" s="2"/>
      <c r="I94" s="4"/>
      <c r="J94" s="4"/>
      <c r="K94" s="36"/>
      <c r="L94" s="13"/>
      <c r="M94" s="6"/>
      <c r="N94" s="6"/>
      <c r="P94" s="7"/>
      <c r="Q94" s="7"/>
    </row>
    <row r="95" spans="2:17" ht="14.25">
      <c r="B95" s="2"/>
      <c r="C95" s="5"/>
      <c r="D95" s="2"/>
      <c r="E95" s="2"/>
      <c r="F95" s="2"/>
      <c r="G95" s="2"/>
      <c r="H95" s="2"/>
      <c r="I95" s="30"/>
      <c r="J95" s="4"/>
      <c r="K95" s="36"/>
      <c r="L95" s="13"/>
      <c r="M95" s="6"/>
      <c r="N95" s="6"/>
      <c r="P95" s="7"/>
      <c r="Q95" s="7"/>
    </row>
    <row r="96" spans="2:17" ht="14.25">
      <c r="B96" s="2"/>
      <c r="C96" s="5"/>
      <c r="D96" s="2"/>
      <c r="E96" s="2"/>
      <c r="F96" s="2"/>
      <c r="G96" s="2"/>
      <c r="H96" s="2"/>
      <c r="I96" s="3"/>
      <c r="J96" s="4"/>
      <c r="K96" s="36"/>
      <c r="L96" s="13"/>
      <c r="M96" s="6"/>
      <c r="N96" s="6"/>
      <c r="P96" s="7"/>
      <c r="Q96" s="7"/>
    </row>
    <row r="97" spans="2:17" ht="14.25">
      <c r="B97" s="2"/>
      <c r="C97" s="2"/>
      <c r="G97" s="2"/>
      <c r="H97" s="2"/>
      <c r="I97" s="43"/>
      <c r="J97" s="68"/>
      <c r="K97" s="69"/>
      <c r="L97" s="41"/>
      <c r="M97" s="68"/>
      <c r="N97" s="6"/>
      <c r="O97" s="4"/>
      <c r="P97" s="7"/>
      <c r="Q97" s="7"/>
    </row>
    <row r="98" spans="2:17" ht="14.25">
      <c r="B98" s="2"/>
      <c r="C98" s="2"/>
      <c r="D98" s="2"/>
      <c r="E98" s="2"/>
      <c r="F98" s="2"/>
      <c r="G98" s="2"/>
      <c r="H98" s="2"/>
      <c r="I98" s="46"/>
      <c r="J98" s="4"/>
      <c r="K98" s="36"/>
      <c r="L98" s="4"/>
      <c r="O98" s="4"/>
      <c r="P98" s="7"/>
      <c r="Q98" s="7"/>
    </row>
    <row r="99" spans="2:17" ht="14.25">
      <c r="B99" s="2"/>
      <c r="C99" s="5"/>
      <c r="D99" s="2"/>
      <c r="E99" s="4"/>
      <c r="F99" s="4"/>
      <c r="G99" s="4"/>
      <c r="H99" s="4"/>
      <c r="I99" s="75"/>
      <c r="J99" s="4"/>
      <c r="K99" s="5"/>
      <c r="L99" s="5"/>
      <c r="M99" s="4"/>
      <c r="N99" s="4"/>
      <c r="O99" s="4"/>
      <c r="P99" s="7"/>
      <c r="Q99" s="7"/>
    </row>
    <row r="100" spans="2:17" ht="14.25">
      <c r="B100" s="2"/>
      <c r="C100" s="5"/>
      <c r="D100" s="2"/>
      <c r="E100" s="2"/>
      <c r="F100" s="82"/>
      <c r="G100" s="2"/>
      <c r="H100" s="2"/>
      <c r="I100" s="75"/>
      <c r="J100" s="83"/>
      <c r="K100" s="5"/>
      <c r="L100" s="3"/>
      <c r="M100" s="4"/>
      <c r="N100" s="4"/>
      <c r="O100" s="4"/>
      <c r="P100" s="7"/>
      <c r="Q100" s="7"/>
    </row>
    <row r="101" spans="2:17" ht="14.25">
      <c r="B101" s="2"/>
      <c r="C101" s="5"/>
      <c r="D101" s="2"/>
      <c r="E101" s="2"/>
      <c r="F101" s="4"/>
      <c r="G101" s="4"/>
      <c r="H101" s="4"/>
      <c r="I101" s="75"/>
      <c r="J101" s="4"/>
      <c r="K101" s="5"/>
      <c r="L101" s="5"/>
      <c r="M101" s="4"/>
      <c r="N101" s="4"/>
      <c r="O101" s="4"/>
      <c r="P101" s="7"/>
      <c r="Q101" s="7"/>
    </row>
    <row r="102" spans="2:17" ht="14.25">
      <c r="B102" s="2"/>
      <c r="C102" s="5"/>
      <c r="D102" s="2"/>
      <c r="E102" s="4"/>
      <c r="F102" s="4"/>
      <c r="G102" s="4"/>
      <c r="H102" s="4"/>
      <c r="I102" s="75"/>
      <c r="J102" s="4"/>
      <c r="K102" s="5"/>
      <c r="L102" s="5"/>
      <c r="M102" s="4"/>
      <c r="N102" s="4"/>
      <c r="O102" s="4"/>
      <c r="P102" s="7"/>
      <c r="Q102" s="7"/>
    </row>
    <row r="103" spans="2:17" ht="14.25">
      <c r="B103" s="2"/>
      <c r="C103" s="5"/>
      <c r="D103" s="2"/>
      <c r="E103" s="2"/>
      <c r="F103" s="2"/>
      <c r="G103" s="2"/>
      <c r="H103" s="2"/>
      <c r="I103" s="30"/>
      <c r="J103" s="4"/>
      <c r="K103" s="36"/>
      <c r="L103" s="13"/>
      <c r="M103" s="6"/>
      <c r="N103" s="6"/>
      <c r="P103" s="7"/>
      <c r="Q103" s="7"/>
    </row>
    <row r="104" spans="2:17" ht="14.25">
      <c r="B104" s="2"/>
      <c r="C104" s="5"/>
      <c r="D104" s="2"/>
      <c r="E104" s="2"/>
      <c r="F104" s="2"/>
      <c r="G104" s="2"/>
      <c r="H104" s="2"/>
      <c r="I104" s="30"/>
      <c r="J104" s="4"/>
      <c r="K104" s="36"/>
      <c r="L104" s="13"/>
      <c r="M104" s="6"/>
      <c r="N104" s="6"/>
      <c r="P104" s="7"/>
      <c r="Q104" s="7"/>
    </row>
    <row r="105" spans="2:17" ht="14.25">
      <c r="B105" s="2"/>
      <c r="C105" s="5"/>
      <c r="D105" s="2"/>
      <c r="E105" s="2"/>
      <c r="F105" s="4"/>
      <c r="G105" s="4"/>
      <c r="H105" s="4"/>
      <c r="I105" s="30"/>
      <c r="J105" s="31"/>
      <c r="K105" s="32"/>
      <c r="L105" s="20"/>
      <c r="M105" s="6"/>
      <c r="P105" s="7"/>
      <c r="Q105" s="7"/>
    </row>
    <row r="106" spans="2:17" ht="14.25">
      <c r="B106" s="2"/>
      <c r="C106" s="2"/>
      <c r="D106" s="2"/>
      <c r="E106" s="2"/>
      <c r="F106" s="2"/>
      <c r="G106" s="2"/>
      <c r="H106" s="2"/>
      <c r="I106" s="22"/>
      <c r="J106" s="22"/>
      <c r="K106" s="85"/>
      <c r="L106" s="19"/>
      <c r="N106" s="6"/>
      <c r="O106" s="4"/>
      <c r="P106" s="7"/>
      <c r="Q106" s="7"/>
    </row>
    <row r="107" spans="2:17" ht="14.25">
      <c r="B107" s="2"/>
      <c r="C107" s="2"/>
      <c r="D107" s="2"/>
      <c r="E107" s="2"/>
      <c r="F107" s="2"/>
      <c r="G107" s="2"/>
      <c r="I107" s="3"/>
      <c r="J107" s="4"/>
      <c r="K107" s="36"/>
      <c r="L107" s="4"/>
      <c r="M107" s="6"/>
      <c r="N107" s="6"/>
      <c r="O107" s="4"/>
      <c r="P107" s="7"/>
      <c r="Q107" s="7"/>
    </row>
    <row r="108" spans="2:17" ht="14.25">
      <c r="B108" s="2"/>
      <c r="C108" s="5"/>
      <c r="D108" s="2"/>
      <c r="E108" s="2"/>
      <c r="F108" s="4"/>
      <c r="G108" s="4"/>
      <c r="H108" s="4"/>
      <c r="I108" s="75"/>
      <c r="J108" s="4"/>
      <c r="K108" s="5"/>
      <c r="L108" s="5"/>
      <c r="M108" s="4"/>
      <c r="N108" s="4"/>
      <c r="O108" s="4"/>
      <c r="P108" s="7"/>
      <c r="Q108" s="7"/>
    </row>
    <row r="109" spans="2:17" ht="14.25">
      <c r="B109" s="2"/>
      <c r="C109" s="5"/>
      <c r="D109" s="2"/>
      <c r="E109" s="2"/>
      <c r="F109" s="82"/>
      <c r="G109" s="2"/>
      <c r="H109" s="4"/>
      <c r="I109" s="24"/>
      <c r="J109" s="31"/>
      <c r="K109" s="5"/>
      <c r="L109" s="5"/>
      <c r="M109" s="4"/>
      <c r="N109" s="4"/>
      <c r="O109" s="4"/>
      <c r="P109" s="7"/>
      <c r="Q109" s="7"/>
    </row>
    <row r="110" spans="2:17" ht="14.25">
      <c r="B110" s="2"/>
      <c r="C110" s="5"/>
      <c r="D110" s="2"/>
      <c r="E110" s="2"/>
      <c r="F110" s="2"/>
      <c r="G110" s="2"/>
      <c r="H110" s="2"/>
      <c r="I110" s="24"/>
      <c r="J110" s="4"/>
      <c r="K110" s="36"/>
      <c r="L110" s="13"/>
      <c r="M110" s="6"/>
      <c r="N110" s="6"/>
      <c r="P110" s="7"/>
      <c r="Q110" s="7"/>
    </row>
    <row r="111" spans="2:17" ht="14.25">
      <c r="B111" s="2"/>
      <c r="C111" s="2"/>
      <c r="G111" s="2"/>
      <c r="H111" s="2"/>
      <c r="I111" s="46"/>
      <c r="J111" s="4"/>
      <c r="K111" s="36"/>
      <c r="L111" s="41"/>
      <c r="M111" s="68"/>
      <c r="N111" s="6"/>
      <c r="O111" s="4"/>
      <c r="P111" s="7"/>
      <c r="Q111" s="7"/>
    </row>
    <row r="112" spans="2:17" ht="14.25">
      <c r="B112" s="2"/>
      <c r="C112" s="2"/>
      <c r="G112" s="2"/>
      <c r="I112" s="46"/>
      <c r="J112" s="4"/>
      <c r="K112" s="36"/>
      <c r="L112" s="4"/>
      <c r="O112" s="4"/>
      <c r="P112" s="7"/>
      <c r="Q112" s="7"/>
    </row>
    <row r="113" spans="2:17" ht="14.25">
      <c r="B113" s="2"/>
      <c r="C113" s="5"/>
      <c r="D113" s="2"/>
      <c r="E113" s="2"/>
      <c r="F113" s="2"/>
      <c r="G113" s="2"/>
      <c r="H113" s="2"/>
      <c r="I113" s="24"/>
      <c r="J113" s="4"/>
      <c r="K113" s="36"/>
      <c r="L113" s="13"/>
      <c r="M113" s="6"/>
      <c r="N113" s="6"/>
      <c r="P113" s="7"/>
      <c r="Q113" s="7"/>
    </row>
    <row r="114" spans="2:17" ht="14.25">
      <c r="B114" s="2"/>
      <c r="C114" s="2"/>
      <c r="D114" s="2"/>
      <c r="E114" s="2"/>
      <c r="F114" s="2"/>
      <c r="G114" s="2"/>
      <c r="H114" s="2"/>
      <c r="I114" s="46"/>
      <c r="J114" s="4"/>
      <c r="K114" s="36"/>
      <c r="L114" s="4"/>
      <c r="O114" s="4"/>
      <c r="P114" s="7"/>
      <c r="Q114" s="7"/>
    </row>
    <row r="115" spans="2:17" ht="14.25">
      <c r="B115" s="2"/>
      <c r="C115" s="2"/>
      <c r="D115" s="18"/>
      <c r="E115" s="2"/>
      <c r="F115" s="2"/>
      <c r="G115" s="2"/>
      <c r="H115" s="2"/>
      <c r="I115" s="3"/>
      <c r="J115" s="34"/>
      <c r="K115" s="25"/>
      <c r="L115" s="34"/>
      <c r="M115" s="6"/>
      <c r="N115" s="6"/>
      <c r="O115" s="4"/>
      <c r="P115" s="7"/>
      <c r="Q115" s="7"/>
    </row>
    <row r="116" spans="2:17" ht="14.25">
      <c r="B116" s="2"/>
      <c r="C116" s="5"/>
      <c r="D116" s="2"/>
      <c r="E116" s="2"/>
      <c r="F116" s="2"/>
      <c r="G116" s="2"/>
      <c r="H116" s="2"/>
      <c r="I116" s="75"/>
      <c r="J116" s="4"/>
      <c r="K116" s="5"/>
      <c r="L116" s="5"/>
      <c r="M116" s="22"/>
      <c r="N116" s="4"/>
      <c r="O116" s="4"/>
      <c r="P116" s="7"/>
      <c r="Q116" s="7"/>
    </row>
    <row r="117" spans="2:17" ht="14.25">
      <c r="B117" s="2"/>
      <c r="C117" s="5"/>
      <c r="D117" s="2"/>
      <c r="E117" s="2"/>
      <c r="F117" s="2"/>
      <c r="G117" s="2"/>
      <c r="H117" s="2"/>
      <c r="I117" s="30"/>
      <c r="J117" s="4"/>
      <c r="K117" s="36"/>
      <c r="L117" s="13"/>
      <c r="M117" s="6"/>
      <c r="N117" s="6"/>
      <c r="P117" s="7"/>
      <c r="Q117" s="7"/>
    </row>
    <row r="118" spans="2:17" ht="14.25">
      <c r="B118" s="2"/>
      <c r="D118" s="2"/>
      <c r="G118" s="2"/>
      <c r="H118" s="2"/>
      <c r="I118" s="43"/>
      <c r="J118" s="68"/>
      <c r="K118" s="69"/>
      <c r="L118" s="41"/>
      <c r="M118" s="68"/>
      <c r="N118" s="6"/>
      <c r="O118" s="4"/>
      <c r="P118" s="7"/>
      <c r="Q118" s="7"/>
    </row>
    <row r="119" spans="2:17" ht="14.25">
      <c r="B119" s="2"/>
      <c r="C119" s="2"/>
      <c r="G119" s="2"/>
      <c r="H119" s="2"/>
      <c r="I119" s="43"/>
      <c r="J119" s="68"/>
      <c r="K119" s="69"/>
      <c r="L119" s="41"/>
      <c r="M119" s="68"/>
      <c r="N119" s="6"/>
      <c r="O119" s="4"/>
      <c r="P119" s="7"/>
      <c r="Q119" s="7"/>
    </row>
    <row r="120" spans="2:17" ht="14.25">
      <c r="B120" s="2"/>
      <c r="C120" s="5"/>
      <c r="D120" s="2"/>
      <c r="E120" s="2"/>
      <c r="F120" s="2"/>
      <c r="G120" s="2"/>
      <c r="H120" s="2"/>
      <c r="I120" s="75"/>
      <c r="J120" s="22"/>
      <c r="K120" s="25"/>
      <c r="L120" s="3"/>
      <c r="M120" s="4"/>
      <c r="N120" s="4"/>
      <c r="O120" s="4"/>
      <c r="P120" s="7"/>
      <c r="Q120" s="7"/>
    </row>
    <row r="121" spans="2:17" ht="14.25">
      <c r="B121" s="2"/>
      <c r="C121" s="5"/>
      <c r="D121" s="2"/>
      <c r="E121" s="4"/>
      <c r="F121" s="4"/>
      <c r="G121" s="4"/>
      <c r="H121" s="4"/>
      <c r="I121" s="22"/>
      <c r="J121" s="4"/>
      <c r="K121" s="36"/>
      <c r="L121" s="4"/>
      <c r="M121" s="6"/>
      <c r="N121" s="6"/>
      <c r="O121" s="4"/>
      <c r="P121" s="7"/>
      <c r="Q121" s="7"/>
    </row>
    <row r="122" spans="2:17" ht="14.25">
      <c r="B122" s="2"/>
      <c r="C122" s="5"/>
      <c r="D122" s="2"/>
      <c r="E122" s="2"/>
      <c r="F122" s="2"/>
      <c r="G122" s="2"/>
      <c r="H122" s="2"/>
      <c r="I122" s="30"/>
      <c r="J122" s="4"/>
      <c r="K122" s="36"/>
      <c r="L122" s="13"/>
      <c r="M122" s="6"/>
      <c r="N122" s="6"/>
      <c r="P122" s="7"/>
      <c r="Q122" s="7"/>
    </row>
    <row r="123" spans="2:17" ht="14.25">
      <c r="B123" s="2"/>
      <c r="C123" s="5"/>
      <c r="D123" s="2"/>
      <c r="E123" s="2"/>
      <c r="F123" s="2"/>
      <c r="G123" s="2"/>
      <c r="H123" s="2"/>
      <c r="I123" s="46"/>
      <c r="J123" s="4"/>
      <c r="K123" s="36"/>
      <c r="L123" s="22"/>
      <c r="O123" s="4"/>
      <c r="P123" s="7"/>
      <c r="Q123" s="7"/>
    </row>
    <row r="124" spans="2:17" ht="14.25">
      <c r="B124" s="4"/>
      <c r="C124" s="4"/>
      <c r="D124" s="4"/>
      <c r="E124" s="4"/>
      <c r="F124" s="2"/>
      <c r="G124" s="4"/>
      <c r="H124" s="4"/>
      <c r="I124" s="43"/>
      <c r="J124" s="4"/>
      <c r="K124" s="5"/>
      <c r="O124" s="4"/>
      <c r="P124" s="7"/>
      <c r="Q124" s="7"/>
    </row>
    <row r="125" spans="2:17" ht="14.25">
      <c r="B125" s="2"/>
      <c r="C125" s="2"/>
      <c r="G125" s="2"/>
      <c r="H125" s="2"/>
      <c r="I125" s="24"/>
      <c r="J125" s="4"/>
      <c r="K125" s="69"/>
      <c r="L125" s="41"/>
      <c r="M125" s="68"/>
      <c r="N125" s="6"/>
      <c r="O125" s="4"/>
      <c r="P125" s="7"/>
      <c r="Q125" s="7"/>
    </row>
    <row r="126" spans="2:17" ht="14.25">
      <c r="B126" s="2"/>
      <c r="C126" s="2"/>
      <c r="D126" s="2"/>
      <c r="E126" s="2"/>
      <c r="F126" s="2"/>
      <c r="G126" s="2"/>
      <c r="H126" s="2"/>
      <c r="I126" s="88"/>
      <c r="J126" s="4"/>
      <c r="K126" s="32"/>
      <c r="L126" s="78"/>
      <c r="M126" s="6"/>
      <c r="N126" s="6"/>
      <c r="O126" s="4"/>
      <c r="P126" s="7"/>
      <c r="Q126" s="7"/>
    </row>
    <row r="127" spans="2:17" ht="14.25">
      <c r="B127" s="2"/>
      <c r="C127" s="5"/>
      <c r="D127" s="2"/>
      <c r="E127" s="2"/>
      <c r="F127" s="2"/>
      <c r="G127" s="2"/>
      <c r="H127" s="2"/>
      <c r="I127" s="24"/>
      <c r="J127" s="4"/>
      <c r="K127" s="36"/>
      <c r="L127" s="41"/>
      <c r="M127" s="6"/>
      <c r="N127" s="6"/>
      <c r="P127" s="7"/>
      <c r="Q127" s="7"/>
    </row>
    <row r="128" spans="2:17" ht="14.25">
      <c r="B128" s="2"/>
      <c r="C128" s="2"/>
      <c r="G128" s="2"/>
      <c r="H128" s="2"/>
      <c r="I128" s="43"/>
      <c r="J128" s="68"/>
      <c r="K128" s="69"/>
      <c r="L128" s="41"/>
      <c r="M128" s="68"/>
      <c r="N128" s="6"/>
      <c r="O128" s="4"/>
      <c r="P128" s="7"/>
      <c r="Q128" s="7"/>
    </row>
    <row r="129" spans="2:17" ht="14.25">
      <c r="B129" s="2"/>
      <c r="C129" s="5"/>
      <c r="D129" s="2"/>
      <c r="E129" s="2"/>
      <c r="F129" s="2"/>
      <c r="G129" s="2"/>
      <c r="H129" s="2"/>
      <c r="I129" s="24"/>
      <c r="J129" s="4"/>
      <c r="K129" s="36"/>
      <c r="L129" s="13"/>
      <c r="M129" s="6"/>
      <c r="N129" s="6"/>
      <c r="P129" s="7"/>
      <c r="Q129" s="7"/>
    </row>
    <row r="130" spans="2:17" ht="14.25">
      <c r="B130" s="2"/>
      <c r="C130" s="2"/>
      <c r="D130" s="2"/>
      <c r="E130" s="2"/>
      <c r="F130" s="2"/>
      <c r="G130" s="2"/>
      <c r="H130" s="2"/>
      <c r="I130" s="22"/>
      <c r="J130" s="22"/>
      <c r="K130" s="85"/>
      <c r="L130" s="19"/>
      <c r="N130" s="6"/>
      <c r="P130" s="7"/>
      <c r="Q130" s="7"/>
    </row>
    <row r="131" spans="2:17" ht="14.25">
      <c r="B131" s="2"/>
      <c r="C131" s="2"/>
      <c r="D131" s="2"/>
      <c r="E131" s="2"/>
      <c r="F131" s="2"/>
      <c r="G131" s="2"/>
      <c r="H131" s="2"/>
      <c r="I131" s="3"/>
      <c r="J131" s="42"/>
      <c r="K131" s="76"/>
      <c r="L131" s="4"/>
      <c r="M131" s="6"/>
      <c r="N131" s="6"/>
      <c r="O131" s="4"/>
      <c r="P131" s="7"/>
      <c r="Q131" s="7"/>
    </row>
    <row r="132" spans="2:17" ht="14.25">
      <c r="B132" s="2"/>
      <c r="C132" s="2"/>
      <c r="G132" s="2"/>
      <c r="H132" s="2"/>
      <c r="I132" s="43"/>
      <c r="J132" s="68"/>
      <c r="K132" s="69"/>
      <c r="L132" s="41"/>
      <c r="M132" s="68"/>
      <c r="N132" s="6"/>
      <c r="O132" s="4"/>
      <c r="P132" s="7"/>
      <c r="Q132" s="7"/>
    </row>
    <row r="133" spans="2:17" ht="14.25">
      <c r="B133" s="2"/>
      <c r="C133" s="2"/>
      <c r="G133" s="2"/>
      <c r="H133" s="2"/>
      <c r="I133" s="43"/>
      <c r="J133" s="68"/>
      <c r="K133" s="69"/>
      <c r="L133" s="41"/>
      <c r="M133" s="68"/>
      <c r="N133" s="6"/>
      <c r="O133" s="4"/>
      <c r="P133" s="7"/>
      <c r="Q133" s="7"/>
    </row>
    <row r="134" spans="2:17" ht="14.25">
      <c r="B134" s="2"/>
      <c r="E134" s="2"/>
      <c r="I134" s="24"/>
      <c r="J134" s="22"/>
      <c r="K134" s="36"/>
      <c r="L134" s="4"/>
      <c r="O134" s="4"/>
      <c r="P134" s="7"/>
      <c r="Q134" s="7"/>
    </row>
    <row r="135" spans="2:17" ht="14.25">
      <c r="B135" s="2"/>
      <c r="C135" s="5"/>
      <c r="D135" s="2"/>
      <c r="E135" s="2"/>
      <c r="F135" s="2"/>
      <c r="G135" s="2"/>
      <c r="H135" s="2"/>
      <c r="I135" s="30"/>
      <c r="J135" s="4"/>
      <c r="K135" s="36"/>
      <c r="L135" s="13"/>
      <c r="M135" s="6"/>
      <c r="N135" s="6"/>
      <c r="P135" s="7"/>
      <c r="Q135" s="7"/>
    </row>
    <row r="136" spans="2:17" ht="14.25">
      <c r="B136" s="2"/>
      <c r="C136" s="5"/>
      <c r="D136" s="2"/>
      <c r="E136" s="4"/>
      <c r="F136" s="4"/>
      <c r="G136" s="4"/>
      <c r="H136" s="4"/>
      <c r="I136" s="75"/>
      <c r="J136" s="4"/>
      <c r="K136" s="5"/>
      <c r="L136" s="5"/>
      <c r="M136" s="4"/>
      <c r="N136" s="4"/>
      <c r="O136" s="4"/>
      <c r="P136" s="7"/>
      <c r="Q136" s="7"/>
    </row>
    <row r="137" spans="2:17" ht="14.25">
      <c r="B137" s="2"/>
      <c r="C137" s="5"/>
      <c r="D137" s="2"/>
      <c r="E137" s="2"/>
      <c r="F137" s="2"/>
      <c r="G137" s="2"/>
      <c r="H137" s="4"/>
      <c r="I137" s="24"/>
      <c r="J137" s="4"/>
      <c r="K137" s="36"/>
      <c r="L137" s="13"/>
      <c r="M137" s="6"/>
      <c r="N137" s="6"/>
      <c r="P137" s="7"/>
      <c r="Q137" s="7"/>
    </row>
    <row r="138" spans="2:17" ht="14.25">
      <c r="B138" s="2"/>
      <c r="C138" s="5"/>
      <c r="D138" s="2"/>
      <c r="E138" s="2"/>
      <c r="F138" s="2"/>
      <c r="G138" s="2"/>
      <c r="H138" s="2"/>
      <c r="I138" s="22"/>
      <c r="J138" s="4"/>
      <c r="K138" s="5"/>
      <c r="L138" s="46"/>
      <c r="M138" s="6"/>
      <c r="N138" s="6"/>
      <c r="P138" s="7"/>
      <c r="Q138" s="7"/>
    </row>
    <row r="139" spans="2:17" ht="14.25">
      <c r="B139" s="2"/>
      <c r="C139" s="5"/>
      <c r="D139" s="2"/>
      <c r="E139" s="4"/>
      <c r="F139" s="2"/>
      <c r="G139" s="2"/>
      <c r="H139" s="2"/>
      <c r="I139" s="75"/>
      <c r="J139" s="37"/>
      <c r="K139" s="21"/>
      <c r="L139" s="3"/>
      <c r="M139" s="4"/>
      <c r="N139" s="4"/>
      <c r="O139" s="4"/>
      <c r="P139" s="7"/>
      <c r="Q139" s="7"/>
    </row>
    <row r="140" spans="2:17" ht="14.25">
      <c r="B140" s="2"/>
      <c r="C140" s="5"/>
      <c r="D140" s="2"/>
      <c r="E140" s="2"/>
      <c r="F140" s="2"/>
      <c r="G140" s="2"/>
      <c r="H140" s="2"/>
      <c r="I140" s="30"/>
      <c r="J140" s="4"/>
      <c r="K140" s="36"/>
      <c r="L140" s="13"/>
      <c r="M140" s="6"/>
      <c r="N140" s="6"/>
      <c r="P140" s="7"/>
      <c r="Q140" s="7"/>
    </row>
    <row r="141" spans="2:17" ht="14.25">
      <c r="B141" s="2"/>
      <c r="C141" s="5"/>
      <c r="D141" s="2"/>
      <c r="E141" s="4"/>
      <c r="F141" s="4"/>
      <c r="G141" s="4"/>
      <c r="H141" s="4"/>
      <c r="I141" s="75"/>
      <c r="J141" s="81"/>
      <c r="K141" s="5"/>
      <c r="L141" s="5"/>
      <c r="M141" s="4"/>
      <c r="N141" s="4"/>
      <c r="O141" s="4"/>
      <c r="P141" s="7"/>
      <c r="Q141" s="7"/>
    </row>
    <row r="142" spans="2:17" ht="14.25">
      <c r="B142" s="2"/>
      <c r="C142" s="5"/>
      <c r="D142" s="2"/>
      <c r="E142" s="2"/>
      <c r="F142" s="2"/>
      <c r="G142" s="2"/>
      <c r="H142" s="2"/>
      <c r="I142" s="46"/>
      <c r="J142" s="4"/>
      <c r="K142" s="36"/>
      <c r="L142" s="13"/>
      <c r="M142" s="6"/>
      <c r="N142" s="6"/>
      <c r="P142" s="7"/>
      <c r="Q142" s="7"/>
    </row>
    <row r="143" spans="2:17" ht="14.25">
      <c r="B143" s="2"/>
      <c r="C143" s="2"/>
      <c r="D143" s="2"/>
      <c r="E143" s="2"/>
      <c r="F143" s="2"/>
      <c r="G143" s="2"/>
      <c r="H143" s="2"/>
      <c r="I143" s="73"/>
      <c r="J143" s="73"/>
      <c r="K143" s="86"/>
      <c r="L143" s="87"/>
      <c r="M143" s="6"/>
      <c r="N143" s="6"/>
      <c r="O143" s="4"/>
      <c r="P143" s="7"/>
      <c r="Q143" s="7"/>
    </row>
    <row r="144" spans="2:17" ht="14.25">
      <c r="B144" s="2"/>
      <c r="C144" s="5"/>
      <c r="D144" s="2"/>
      <c r="E144" s="2"/>
      <c r="F144" s="2"/>
      <c r="G144" s="2"/>
      <c r="H144" s="2"/>
      <c r="I144" s="24"/>
      <c r="J144" s="4"/>
      <c r="K144" s="36"/>
      <c r="L144" s="13"/>
      <c r="M144" s="6"/>
      <c r="N144" s="6"/>
      <c r="P144" s="7"/>
      <c r="Q144" s="7"/>
    </row>
    <row r="145" spans="2:17" ht="14.25">
      <c r="B145" s="2"/>
      <c r="C145" s="5"/>
      <c r="D145" s="2"/>
      <c r="E145" s="2"/>
      <c r="F145" s="4"/>
      <c r="G145" s="4"/>
      <c r="H145" s="4"/>
      <c r="I145" s="75"/>
      <c r="J145" s="4"/>
      <c r="K145" s="5"/>
      <c r="L145" s="5"/>
      <c r="M145" s="4"/>
      <c r="N145" s="4"/>
      <c r="O145" s="4"/>
      <c r="P145" s="7"/>
      <c r="Q145" s="7"/>
    </row>
    <row r="146" spans="2:17" ht="14.25">
      <c r="B146" s="2"/>
      <c r="C146" s="5"/>
      <c r="D146" s="2"/>
      <c r="E146" s="2"/>
      <c r="F146" s="2"/>
      <c r="G146" s="2"/>
      <c r="H146" s="2"/>
      <c r="I146" s="4"/>
      <c r="J146" s="4"/>
      <c r="K146" s="36"/>
      <c r="L146" s="13"/>
      <c r="M146" s="6"/>
      <c r="N146" s="6"/>
      <c r="P146" s="7"/>
      <c r="Q146" s="7"/>
    </row>
    <row r="147" spans="2:17" ht="14.25">
      <c r="B147" s="2"/>
      <c r="C147" s="5"/>
      <c r="D147" s="2"/>
      <c r="E147" s="2"/>
      <c r="F147" s="2"/>
      <c r="G147" s="2"/>
      <c r="H147" s="2"/>
      <c r="I147" s="22"/>
      <c r="J147" s="4"/>
      <c r="K147" s="36"/>
      <c r="L147" s="5"/>
      <c r="M147" s="4"/>
      <c r="N147" s="4"/>
      <c r="O147" s="4"/>
      <c r="P147" s="7"/>
      <c r="Q147" s="7"/>
    </row>
    <row r="148" spans="2:16" ht="14.25">
      <c r="B148" s="2"/>
      <c r="C148" s="2"/>
      <c r="D148" s="2"/>
      <c r="E148" s="2"/>
      <c r="F148" s="2"/>
      <c r="G148" s="2"/>
      <c r="H148" s="2"/>
      <c r="I148" s="22"/>
      <c r="J148" s="22"/>
      <c r="K148" s="85"/>
      <c r="L148" s="19"/>
      <c r="N148" s="6"/>
      <c r="O148" s="4"/>
      <c r="P148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73">
      <selection activeCell="F3" sqref="F3"/>
    </sheetView>
  </sheetViews>
  <sheetFormatPr defaultColWidth="8.796875" defaultRowHeight="14.25"/>
  <cols>
    <col min="1" max="1" width="10.3984375" style="0" customWidth="1"/>
    <col min="8" max="8" width="13.19921875" style="0" customWidth="1"/>
  </cols>
  <sheetData>
    <row r="1" ht="14.25">
      <c r="D1" t="s">
        <v>412</v>
      </c>
    </row>
    <row r="3" ht="14.25">
      <c r="C3" t="s">
        <v>739</v>
      </c>
    </row>
    <row r="5" s="108" customFormat="1" ht="15">
      <c r="D5" s="108" t="s">
        <v>414</v>
      </c>
    </row>
    <row r="7" spans="1:15" ht="14.25">
      <c r="A7" s="15" t="s">
        <v>5</v>
      </c>
      <c r="B7" s="11" t="s">
        <v>0</v>
      </c>
      <c r="C7" s="12" t="s">
        <v>1</v>
      </c>
      <c r="D7" s="11" t="s">
        <v>2</v>
      </c>
      <c r="E7" s="11" t="s">
        <v>3</v>
      </c>
      <c r="F7" s="11" t="s">
        <v>4</v>
      </c>
      <c r="G7" s="2"/>
      <c r="H7" s="16" t="s">
        <v>6</v>
      </c>
      <c r="I7" s="16" t="s">
        <v>7</v>
      </c>
      <c r="J7" s="14" t="s">
        <v>8</v>
      </c>
      <c r="K7" s="16" t="s">
        <v>9</v>
      </c>
      <c r="L7" s="14" t="s">
        <v>10</v>
      </c>
      <c r="M7" s="6"/>
      <c r="N7" s="4"/>
      <c r="O7" s="7"/>
    </row>
    <row r="8" spans="1:15" ht="14.25">
      <c r="A8" s="17">
        <f aca="true" t="shared" si="0" ref="A8:A19">SUM(B8:F8)</f>
        <v>0.09366898148148148</v>
      </c>
      <c r="B8" s="2">
        <v>0.04386574074074074</v>
      </c>
      <c r="C8" s="2">
        <v>0.04980324074074074</v>
      </c>
      <c r="G8" s="2"/>
      <c r="H8" s="24" t="s">
        <v>310</v>
      </c>
      <c r="I8" s="4" t="s">
        <v>244</v>
      </c>
      <c r="J8" s="5"/>
      <c r="N8" s="4" t="s">
        <v>311</v>
      </c>
      <c r="O8" s="7">
        <f aca="true" t="shared" si="1" ref="O8:O19">SUM((IF(B8&gt;0,1,0)+(IF(C8&gt;0,1,0)+(IF(D8&gt;0,1,0)+(IF(E8&gt;0,1,0)+(IF(F8&gt;0,1,0)))))))</f>
        <v>2</v>
      </c>
    </row>
    <row r="9" spans="1:15" ht="14.25">
      <c r="A9" s="17">
        <f t="shared" si="0"/>
        <v>0.0972685185185185</v>
      </c>
      <c r="B9" s="2">
        <v>0.04011574074074074</v>
      </c>
      <c r="C9" s="2"/>
      <c r="D9" s="2">
        <v>0.057152777777777775</v>
      </c>
      <c r="E9" s="2"/>
      <c r="F9" s="2"/>
      <c r="G9" s="2"/>
      <c r="H9" s="24" t="s">
        <v>204</v>
      </c>
      <c r="I9" s="4" t="s">
        <v>74</v>
      </c>
      <c r="J9" s="5">
        <v>1983</v>
      </c>
      <c r="K9" s="6" t="s">
        <v>205</v>
      </c>
      <c r="L9" s="6"/>
      <c r="M9" s="6"/>
      <c r="N9" s="4" t="s">
        <v>147</v>
      </c>
      <c r="O9" s="7">
        <f t="shared" si="1"/>
        <v>2</v>
      </c>
    </row>
    <row r="10" spans="1:15" ht="14.25">
      <c r="A10" s="17">
        <f t="shared" si="0"/>
        <v>0.09116898148148148</v>
      </c>
      <c r="C10" s="2">
        <v>0.04549768518518518</v>
      </c>
      <c r="D10" s="2">
        <v>0.04567129629629629</v>
      </c>
      <c r="G10" s="2"/>
      <c r="H10" s="24" t="s">
        <v>331</v>
      </c>
      <c r="I10" s="31" t="s">
        <v>308</v>
      </c>
      <c r="J10" s="5">
        <v>1981</v>
      </c>
      <c r="N10" s="4" t="s">
        <v>147</v>
      </c>
      <c r="O10" s="7">
        <f t="shared" si="1"/>
        <v>2</v>
      </c>
    </row>
    <row r="11" spans="1:15" ht="14.25">
      <c r="A11" s="17">
        <f t="shared" si="0"/>
        <v>0.09696759259259258</v>
      </c>
      <c r="B11" s="2">
        <v>0.04554398148148148</v>
      </c>
      <c r="C11" s="36"/>
      <c r="D11" s="2">
        <v>0.05142361111111111</v>
      </c>
      <c r="G11" s="2"/>
      <c r="H11" s="24" t="s">
        <v>316</v>
      </c>
      <c r="I11" s="22" t="s">
        <v>141</v>
      </c>
      <c r="J11" s="5">
        <v>1982</v>
      </c>
      <c r="N11" s="4" t="s">
        <v>147</v>
      </c>
      <c r="O11" s="7">
        <f t="shared" si="1"/>
        <v>2</v>
      </c>
    </row>
    <row r="12" spans="1:15" ht="14.25">
      <c r="A12" s="17">
        <f t="shared" si="0"/>
        <v>0.09430555555555556</v>
      </c>
      <c r="B12" s="2">
        <v>0.04429398148148148</v>
      </c>
      <c r="C12" s="36"/>
      <c r="D12" s="2">
        <v>0.050011574074074076</v>
      </c>
      <c r="G12" s="2"/>
      <c r="H12" s="24" t="s">
        <v>239</v>
      </c>
      <c r="I12" s="4" t="s">
        <v>240</v>
      </c>
      <c r="J12" s="5">
        <v>1980</v>
      </c>
      <c r="K12" s="22" t="s">
        <v>21</v>
      </c>
      <c r="N12" s="4" t="s">
        <v>75</v>
      </c>
      <c r="O12" s="7">
        <f t="shared" si="1"/>
        <v>2</v>
      </c>
    </row>
    <row r="13" spans="1:15" ht="14.25">
      <c r="A13" s="17">
        <f t="shared" si="0"/>
        <v>0.08172453703703704</v>
      </c>
      <c r="B13" s="2">
        <v>0.03810185185185185</v>
      </c>
      <c r="C13" s="2">
        <v>0.04362268518518519</v>
      </c>
      <c r="D13" s="2"/>
      <c r="E13" s="2"/>
      <c r="F13" s="2"/>
      <c r="G13" s="2"/>
      <c r="H13" s="3" t="s">
        <v>209</v>
      </c>
      <c r="I13" s="4" t="s">
        <v>210</v>
      </c>
      <c r="J13" s="5">
        <v>1977</v>
      </c>
      <c r="K13" s="6" t="s">
        <v>187</v>
      </c>
      <c r="L13" s="6"/>
      <c r="M13" s="6"/>
      <c r="N13" s="4" t="s">
        <v>75</v>
      </c>
      <c r="O13" s="7">
        <f t="shared" si="1"/>
        <v>2</v>
      </c>
    </row>
    <row r="14" spans="1:15" ht="14.25">
      <c r="A14" s="17">
        <f t="shared" si="0"/>
        <v>0.10442129629629629</v>
      </c>
      <c r="B14" s="2">
        <v>0.04809027777777778</v>
      </c>
      <c r="C14" s="2">
        <v>0.056331018518518516</v>
      </c>
      <c r="G14" s="2"/>
      <c r="H14" s="24" t="s">
        <v>319</v>
      </c>
      <c r="I14" s="22" t="s">
        <v>320</v>
      </c>
      <c r="J14" s="5">
        <v>1973</v>
      </c>
      <c r="K14" s="41" t="s">
        <v>321</v>
      </c>
      <c r="N14" s="4" t="s">
        <v>129</v>
      </c>
      <c r="O14" s="7">
        <f t="shared" si="1"/>
        <v>2</v>
      </c>
    </row>
    <row r="15" spans="1:15" ht="14.25">
      <c r="A15" s="17">
        <f t="shared" si="0"/>
        <v>0.0608912037037037</v>
      </c>
      <c r="C15" s="36"/>
      <c r="D15" s="2"/>
      <c r="E15" s="2">
        <v>0.030497685185185183</v>
      </c>
      <c r="F15" s="2">
        <v>0.030393518518518518</v>
      </c>
      <c r="H15" s="24" t="s">
        <v>400</v>
      </c>
      <c r="I15" s="4" t="s">
        <v>74</v>
      </c>
      <c r="J15" s="5">
        <v>1968</v>
      </c>
      <c r="K15" s="22" t="s">
        <v>64</v>
      </c>
      <c r="N15" s="4" t="s">
        <v>44</v>
      </c>
      <c r="O15" s="7">
        <f t="shared" si="1"/>
        <v>2</v>
      </c>
    </row>
    <row r="16" spans="1:15" ht="14.25">
      <c r="A16" s="17">
        <f t="shared" si="0"/>
        <v>0.07856481481481481</v>
      </c>
      <c r="B16" s="2"/>
      <c r="C16" s="2">
        <v>0.042847222222222224</v>
      </c>
      <c r="D16" s="2"/>
      <c r="E16" s="2">
        <v>0.03571759259259259</v>
      </c>
      <c r="F16" s="2"/>
      <c r="G16" s="2"/>
      <c r="H16" s="24" t="s">
        <v>341</v>
      </c>
      <c r="I16" s="4" t="s">
        <v>342</v>
      </c>
      <c r="J16" s="5">
        <v>1963</v>
      </c>
      <c r="K16" s="20" t="s">
        <v>53</v>
      </c>
      <c r="L16" s="6"/>
      <c r="M16" s="6"/>
      <c r="N16" s="4" t="s">
        <v>143</v>
      </c>
      <c r="O16" s="7">
        <f t="shared" si="1"/>
        <v>2</v>
      </c>
    </row>
    <row r="17" spans="1:15" ht="14.25">
      <c r="A17" s="17">
        <f t="shared" si="0"/>
        <v>0.12125</v>
      </c>
      <c r="C17" s="36"/>
      <c r="D17" s="2">
        <v>0.064375</v>
      </c>
      <c r="F17" s="2">
        <v>0.056875</v>
      </c>
      <c r="H17" s="24" t="s">
        <v>391</v>
      </c>
      <c r="I17" s="31" t="s">
        <v>74</v>
      </c>
      <c r="J17" s="45">
        <v>1961</v>
      </c>
      <c r="N17" s="4" t="s">
        <v>143</v>
      </c>
      <c r="O17" s="7">
        <f t="shared" si="1"/>
        <v>2</v>
      </c>
    </row>
    <row r="18" spans="1:15" ht="14.25">
      <c r="A18" s="17">
        <f t="shared" si="0"/>
        <v>0.0942824074074074</v>
      </c>
      <c r="B18" s="2">
        <v>0.04380787037037037</v>
      </c>
      <c r="C18" s="2"/>
      <c r="D18" s="2">
        <v>0.05047453703703703</v>
      </c>
      <c r="E18" s="2"/>
      <c r="F18" s="2"/>
      <c r="G18" s="2"/>
      <c r="H18" s="19" t="s">
        <v>206</v>
      </c>
      <c r="I18" s="20" t="s">
        <v>149</v>
      </c>
      <c r="J18" s="21">
        <v>1958</v>
      </c>
      <c r="K18" s="20" t="s">
        <v>53</v>
      </c>
      <c r="L18" s="6"/>
      <c r="M18" s="6"/>
      <c r="N18" s="4" t="s">
        <v>221</v>
      </c>
      <c r="O18" s="7">
        <f t="shared" si="1"/>
        <v>2</v>
      </c>
    </row>
    <row r="19" spans="1:15" ht="14.25">
      <c r="A19" s="17">
        <f t="shared" si="0"/>
        <v>0.09292824074074074</v>
      </c>
      <c r="B19" s="2">
        <v>0.0437962962962963</v>
      </c>
      <c r="C19" s="2">
        <v>0.04913194444444444</v>
      </c>
      <c r="D19" s="2"/>
      <c r="E19" s="2"/>
      <c r="F19" s="2"/>
      <c r="G19" s="2"/>
      <c r="H19" s="30" t="s">
        <v>309</v>
      </c>
      <c r="I19" s="31" t="s">
        <v>244</v>
      </c>
      <c r="J19" s="32">
        <v>1959</v>
      </c>
      <c r="K19" s="6" t="s">
        <v>21</v>
      </c>
      <c r="L19" s="6"/>
      <c r="M19" s="6"/>
      <c r="N19" s="4" t="s">
        <v>221</v>
      </c>
      <c r="O19" s="7">
        <f t="shared" si="1"/>
        <v>2</v>
      </c>
    </row>
    <row r="20" spans="1:15" ht="14.25">
      <c r="A20" s="17"/>
      <c r="B20" s="2"/>
      <c r="C20" s="2"/>
      <c r="D20" s="2"/>
      <c r="E20" s="2"/>
      <c r="F20" s="2"/>
      <c r="G20" s="2"/>
      <c r="H20" s="30"/>
      <c r="I20" s="31"/>
      <c r="J20" s="32"/>
      <c r="K20" s="6"/>
      <c r="L20" s="6"/>
      <c r="M20" s="6"/>
      <c r="N20" s="4"/>
      <c r="O20" s="7"/>
    </row>
    <row r="21" spans="1:15" ht="14.25">
      <c r="A21" s="17">
        <f aca="true" t="shared" si="2" ref="A21:A52">SUM(B21:F21)</f>
        <v>0.07237268518518519</v>
      </c>
      <c r="B21" s="2">
        <v>0.037662037037037036</v>
      </c>
      <c r="C21" s="36"/>
      <c r="F21" s="2">
        <v>0.03471064814814815</v>
      </c>
      <c r="G21" s="2"/>
      <c r="H21" s="24" t="s">
        <v>282</v>
      </c>
      <c r="I21" s="4" t="s">
        <v>256</v>
      </c>
      <c r="J21" s="5">
        <v>1993</v>
      </c>
      <c r="K21" s="6" t="s">
        <v>191</v>
      </c>
      <c r="N21" s="4" t="s">
        <v>125</v>
      </c>
      <c r="O21" s="7">
        <f aca="true" t="shared" si="3" ref="O21:O52">SUM((IF(B21&gt;0,1,0)+(IF(C21&gt;0,1,0)+(IF(D21&gt;0,1,0)+(IF(E21&gt;0,1,0)+(IF(F21&gt;0,1,0)))))))</f>
        <v>2</v>
      </c>
    </row>
    <row r="22" spans="1:15" ht="14.25">
      <c r="A22" s="17">
        <f t="shared" si="2"/>
        <v>0.06392361111111111</v>
      </c>
      <c r="B22" s="2">
        <v>0.03273148148148148</v>
      </c>
      <c r="C22" s="36"/>
      <c r="D22" s="2"/>
      <c r="E22" s="2">
        <v>0.03119212962962963</v>
      </c>
      <c r="G22" s="2"/>
      <c r="H22" s="24" t="s">
        <v>367</v>
      </c>
      <c r="I22" s="4" t="s">
        <v>20</v>
      </c>
      <c r="J22" s="5">
        <v>1993</v>
      </c>
      <c r="K22" s="6" t="s">
        <v>368</v>
      </c>
      <c r="N22" s="4" t="s">
        <v>125</v>
      </c>
      <c r="O22" s="7">
        <f t="shared" si="3"/>
        <v>2</v>
      </c>
    </row>
    <row r="23" spans="1:15" ht="14.25">
      <c r="A23" s="17">
        <f t="shared" si="2"/>
        <v>0.060416666666666674</v>
      </c>
      <c r="B23" s="2">
        <v>0.03107638888888889</v>
      </c>
      <c r="C23" s="36"/>
      <c r="F23" s="2">
        <v>0.02934027777777778</v>
      </c>
      <c r="G23" s="2"/>
      <c r="H23" s="24" t="s">
        <v>264</v>
      </c>
      <c r="I23" s="4" t="s">
        <v>16</v>
      </c>
      <c r="J23" s="5">
        <v>1990</v>
      </c>
      <c r="K23" s="6"/>
      <c r="N23" s="4" t="s">
        <v>170</v>
      </c>
      <c r="O23" s="7">
        <f t="shared" si="3"/>
        <v>2</v>
      </c>
    </row>
    <row r="24" spans="1:15" ht="14.25">
      <c r="A24" s="17">
        <f t="shared" si="2"/>
        <v>0.061481481481481484</v>
      </c>
      <c r="C24" s="2">
        <v>0.030046296296296297</v>
      </c>
      <c r="D24" s="2">
        <v>0.031435185185185184</v>
      </c>
      <c r="G24" s="2"/>
      <c r="H24" s="24" t="s">
        <v>322</v>
      </c>
      <c r="I24" s="31" t="s">
        <v>246</v>
      </c>
      <c r="J24" s="5">
        <v>1991</v>
      </c>
      <c r="N24" s="4" t="s">
        <v>170</v>
      </c>
      <c r="O24" s="7">
        <f t="shared" si="3"/>
        <v>2</v>
      </c>
    </row>
    <row r="25" spans="1:15" ht="14.25">
      <c r="A25" s="17">
        <f t="shared" si="2"/>
        <v>0.07221064814814815</v>
      </c>
      <c r="B25" s="2">
        <v>0.03318287037037037</v>
      </c>
      <c r="C25" s="2">
        <v>0.03902777777777778</v>
      </c>
      <c r="G25" s="2"/>
      <c r="H25" s="24" t="s">
        <v>264</v>
      </c>
      <c r="I25" s="4" t="s">
        <v>162</v>
      </c>
      <c r="J25" s="5">
        <v>1982</v>
      </c>
      <c r="K25" s="6"/>
      <c r="N25" s="4" t="s">
        <v>70</v>
      </c>
      <c r="O25" s="7">
        <f t="shared" si="3"/>
        <v>2</v>
      </c>
    </row>
    <row r="26" spans="1:15" ht="14.25">
      <c r="A26" s="17">
        <f t="shared" si="2"/>
        <v>0.06792824074074075</v>
      </c>
      <c r="C26" s="2">
        <v>0.03418981481481482</v>
      </c>
      <c r="D26" s="2">
        <v>0.03373842592592593</v>
      </c>
      <c r="E26" s="2"/>
      <c r="F26" s="2"/>
      <c r="G26" s="2"/>
      <c r="H26" s="24" t="s">
        <v>249</v>
      </c>
      <c r="I26" s="4" t="s">
        <v>91</v>
      </c>
      <c r="J26" s="5">
        <v>1984</v>
      </c>
      <c r="K26" s="22" t="s">
        <v>128</v>
      </c>
      <c r="N26" s="4" t="s">
        <v>70</v>
      </c>
      <c r="O26" s="7">
        <f t="shared" si="3"/>
        <v>2</v>
      </c>
    </row>
    <row r="27" spans="1:15" ht="14.25">
      <c r="A27" s="17">
        <f t="shared" si="2"/>
        <v>0.08690972222222222</v>
      </c>
      <c r="B27" s="2">
        <v>0.03439814814814814</v>
      </c>
      <c r="C27" s="2">
        <v>0.05251157407407408</v>
      </c>
      <c r="G27" s="2"/>
      <c r="H27" s="3" t="s">
        <v>269</v>
      </c>
      <c r="I27" s="4" t="s">
        <v>68</v>
      </c>
      <c r="J27" s="5">
        <v>1986</v>
      </c>
      <c r="K27" s="6"/>
      <c r="N27" s="4" t="s">
        <v>70</v>
      </c>
      <c r="O27" s="7">
        <f t="shared" si="3"/>
        <v>2</v>
      </c>
    </row>
    <row r="28" spans="1:15" ht="14.25">
      <c r="A28" s="17">
        <f t="shared" si="2"/>
        <v>0.08108796296296296</v>
      </c>
      <c r="B28" s="2">
        <v>0.03927083333333333</v>
      </c>
      <c r="C28" s="2">
        <v>0.04181712962962963</v>
      </c>
      <c r="G28" s="2"/>
      <c r="H28" s="24" t="s">
        <v>289</v>
      </c>
      <c r="I28" s="4" t="s">
        <v>162</v>
      </c>
      <c r="J28" s="5">
        <v>1981</v>
      </c>
      <c r="K28" s="6"/>
      <c r="N28" s="4" t="s">
        <v>70</v>
      </c>
      <c r="O28" s="7">
        <f t="shared" si="3"/>
        <v>2</v>
      </c>
    </row>
    <row r="29" spans="1:15" ht="14.25">
      <c r="A29" s="17">
        <f t="shared" si="2"/>
        <v>0.06820601851851851</v>
      </c>
      <c r="B29" s="2">
        <v>0.03310185185185185</v>
      </c>
      <c r="C29" s="2">
        <v>0.035104166666666665</v>
      </c>
      <c r="G29" s="2"/>
      <c r="H29" s="24" t="s">
        <v>383</v>
      </c>
      <c r="I29" s="31" t="s">
        <v>42</v>
      </c>
      <c r="J29" s="5">
        <v>1989</v>
      </c>
      <c r="N29" s="4" t="s">
        <v>70</v>
      </c>
      <c r="O29" s="7">
        <f t="shared" si="3"/>
        <v>2</v>
      </c>
    </row>
    <row r="30" spans="1:15" ht="14.25">
      <c r="A30" s="17">
        <f t="shared" si="2"/>
        <v>0.06287037037037037</v>
      </c>
      <c r="B30" s="2">
        <v>0.029074074074074075</v>
      </c>
      <c r="C30" s="2"/>
      <c r="D30" s="2">
        <v>0.033796296296296297</v>
      </c>
      <c r="E30" s="2"/>
      <c r="F30" s="18"/>
      <c r="G30" s="2"/>
      <c r="H30" s="24" t="s">
        <v>166</v>
      </c>
      <c r="I30" s="4" t="s">
        <v>167</v>
      </c>
      <c r="J30" s="5">
        <v>1983</v>
      </c>
      <c r="K30" s="20" t="s">
        <v>53</v>
      </c>
      <c r="L30" s="6"/>
      <c r="M30" s="6"/>
      <c r="N30" s="4" t="s">
        <v>70</v>
      </c>
      <c r="O30" s="7">
        <f t="shared" si="3"/>
        <v>2</v>
      </c>
    </row>
    <row r="31" spans="1:15" ht="14.25">
      <c r="A31" s="17">
        <f t="shared" si="2"/>
        <v>0.07236111111111111</v>
      </c>
      <c r="B31" s="2">
        <v>0.03383101851851852</v>
      </c>
      <c r="C31" s="36"/>
      <c r="D31" s="2">
        <v>0.038530092592592595</v>
      </c>
      <c r="E31" s="2"/>
      <c r="G31" s="2"/>
      <c r="H31" s="24" t="s">
        <v>250</v>
      </c>
      <c r="I31" s="4" t="s">
        <v>16</v>
      </c>
      <c r="J31" s="5">
        <v>1983</v>
      </c>
      <c r="K31" s="22" t="s">
        <v>53</v>
      </c>
      <c r="N31" s="4" t="s">
        <v>70</v>
      </c>
      <c r="O31" s="7">
        <f t="shared" si="3"/>
        <v>2</v>
      </c>
    </row>
    <row r="32" spans="1:15" ht="14.25">
      <c r="A32" s="17">
        <f t="shared" si="2"/>
        <v>0.07199074074074074</v>
      </c>
      <c r="B32" s="2">
        <v>0.03311342592592593</v>
      </c>
      <c r="C32" s="2"/>
      <c r="D32" s="2">
        <v>0.038877314814814816</v>
      </c>
      <c r="E32" s="2"/>
      <c r="F32" s="2"/>
      <c r="G32" s="2"/>
      <c r="H32" s="33" t="s">
        <v>178</v>
      </c>
      <c r="I32" s="22" t="s">
        <v>61</v>
      </c>
      <c r="J32" s="5">
        <v>1978</v>
      </c>
      <c r="K32" s="20"/>
      <c r="L32" s="6"/>
      <c r="M32" s="6"/>
      <c r="N32" s="4" t="s">
        <v>70</v>
      </c>
      <c r="O32" s="7">
        <f t="shared" si="3"/>
        <v>2</v>
      </c>
    </row>
    <row r="33" spans="1:15" ht="14.25">
      <c r="A33" s="17">
        <f t="shared" si="2"/>
        <v>0.07225694444444444</v>
      </c>
      <c r="B33" s="2">
        <v>0.03456018518518519</v>
      </c>
      <c r="C33" s="36"/>
      <c r="D33" s="2">
        <v>0.037696759259259256</v>
      </c>
      <c r="G33" s="2"/>
      <c r="H33" s="24" t="s">
        <v>270</v>
      </c>
      <c r="I33" s="4" t="s">
        <v>61</v>
      </c>
      <c r="J33" s="5">
        <v>1988</v>
      </c>
      <c r="K33" s="6"/>
      <c r="N33" s="4" t="s">
        <v>70</v>
      </c>
      <c r="O33" s="7">
        <f t="shared" si="3"/>
        <v>2</v>
      </c>
    </row>
    <row r="34" spans="1:15" ht="14.25">
      <c r="A34" s="17">
        <f t="shared" si="2"/>
        <v>0.09268518518518518</v>
      </c>
      <c r="C34" s="2">
        <v>0.047997685185185185</v>
      </c>
      <c r="D34" s="2">
        <v>0.0446875</v>
      </c>
      <c r="G34" s="2"/>
      <c r="H34" s="24" t="s">
        <v>324</v>
      </c>
      <c r="I34" s="31" t="s">
        <v>16</v>
      </c>
      <c r="J34" s="5">
        <v>1976</v>
      </c>
      <c r="N34" s="4" t="s">
        <v>22</v>
      </c>
      <c r="O34" s="7">
        <f t="shared" si="3"/>
        <v>2</v>
      </c>
    </row>
    <row r="35" spans="1:15" ht="14.25">
      <c r="A35" s="17">
        <f t="shared" si="2"/>
        <v>0.05915509259259259</v>
      </c>
      <c r="C35" s="2"/>
      <c r="D35" s="2">
        <v>0.03159722222222222</v>
      </c>
      <c r="E35" s="2">
        <v>0.027557870370370368</v>
      </c>
      <c r="F35" s="2"/>
      <c r="G35" s="2"/>
      <c r="H35" s="19" t="s">
        <v>159</v>
      </c>
      <c r="I35" s="20" t="s">
        <v>42</v>
      </c>
      <c r="J35" s="21">
        <v>1979</v>
      </c>
      <c r="K35" s="20" t="s">
        <v>36</v>
      </c>
      <c r="L35" s="13"/>
      <c r="M35" s="6"/>
      <c r="N35" s="4" t="s">
        <v>22</v>
      </c>
      <c r="O35" s="7">
        <f t="shared" si="3"/>
        <v>2</v>
      </c>
    </row>
    <row r="36" spans="1:15" ht="14.25">
      <c r="A36" s="17">
        <f t="shared" si="2"/>
        <v>0.06440972222222222</v>
      </c>
      <c r="C36" s="36"/>
      <c r="D36" s="2">
        <v>0.035381944444444445</v>
      </c>
      <c r="F36" s="2">
        <v>0.029027777777777777</v>
      </c>
      <c r="G36" s="2"/>
      <c r="H36" s="24" t="s">
        <v>404</v>
      </c>
      <c r="I36" s="31" t="s">
        <v>16</v>
      </c>
      <c r="J36" s="5">
        <v>1976</v>
      </c>
      <c r="K36" s="22" t="s">
        <v>405</v>
      </c>
      <c r="N36" s="4" t="s">
        <v>22</v>
      </c>
      <c r="O36" s="7">
        <f t="shared" si="3"/>
        <v>2</v>
      </c>
    </row>
    <row r="37" spans="1:15" ht="14.25">
      <c r="A37" s="17">
        <f t="shared" si="2"/>
        <v>0.07050925925925926</v>
      </c>
      <c r="C37" s="36"/>
      <c r="D37" s="2"/>
      <c r="E37" s="2">
        <v>0.0355787037037037</v>
      </c>
      <c r="F37" s="2">
        <v>0.034930555555555555</v>
      </c>
      <c r="H37" s="24" t="s">
        <v>408</v>
      </c>
      <c r="I37" s="4" t="s">
        <v>91</v>
      </c>
      <c r="J37" s="5">
        <v>1975</v>
      </c>
      <c r="K37" s="6"/>
      <c r="N37" s="4" t="s">
        <v>22</v>
      </c>
      <c r="O37" s="7">
        <f t="shared" si="3"/>
        <v>2</v>
      </c>
    </row>
    <row r="38" spans="1:15" ht="14.25">
      <c r="A38" s="17">
        <f t="shared" si="2"/>
        <v>0.06195601851851852</v>
      </c>
      <c r="B38" s="2">
        <v>0.029942129629629628</v>
      </c>
      <c r="C38" s="2">
        <v>0.03201388888888889</v>
      </c>
      <c r="G38" s="2"/>
      <c r="H38" s="24" t="s">
        <v>258</v>
      </c>
      <c r="I38" s="4" t="s">
        <v>177</v>
      </c>
      <c r="J38" s="5">
        <v>1980</v>
      </c>
      <c r="K38" s="6"/>
      <c r="N38" s="4" t="s">
        <v>22</v>
      </c>
      <c r="O38" s="7">
        <f t="shared" si="3"/>
        <v>2</v>
      </c>
    </row>
    <row r="39" spans="1:15" ht="14.25">
      <c r="A39" s="17">
        <f t="shared" si="2"/>
        <v>0.06359953703703704</v>
      </c>
      <c r="B39" s="2">
        <v>0.031574074074074074</v>
      </c>
      <c r="C39" s="2">
        <v>0.032025462962962964</v>
      </c>
      <c r="G39" s="2"/>
      <c r="H39" s="24" t="s">
        <v>260</v>
      </c>
      <c r="I39" s="4" t="s">
        <v>12</v>
      </c>
      <c r="J39" s="5">
        <v>1978</v>
      </c>
      <c r="K39" s="6"/>
      <c r="N39" s="4" t="s">
        <v>22</v>
      </c>
      <c r="O39" s="7">
        <f t="shared" si="3"/>
        <v>2</v>
      </c>
    </row>
    <row r="40" spans="1:15" ht="14.25">
      <c r="A40" s="17">
        <f t="shared" si="2"/>
        <v>0.06780092592592592</v>
      </c>
      <c r="B40" s="2">
        <v>0.03417824074074074</v>
      </c>
      <c r="C40" s="36"/>
      <c r="E40" s="2">
        <v>0.03362268518518518</v>
      </c>
      <c r="G40" s="2"/>
      <c r="H40" s="24" t="s">
        <v>372</v>
      </c>
      <c r="I40" s="4" t="s">
        <v>61</v>
      </c>
      <c r="J40" s="5">
        <v>1979</v>
      </c>
      <c r="K40" s="6"/>
      <c r="N40" s="4" t="s">
        <v>22</v>
      </c>
      <c r="O40" s="7">
        <f t="shared" si="3"/>
        <v>2</v>
      </c>
    </row>
    <row r="41" spans="1:15" ht="14.25">
      <c r="A41" s="17">
        <f t="shared" si="2"/>
        <v>0.09053240740740741</v>
      </c>
      <c r="B41" s="2">
        <v>0.04111111111111111</v>
      </c>
      <c r="C41" s="36"/>
      <c r="D41" s="2">
        <v>0.049421296296296297</v>
      </c>
      <c r="G41" s="2"/>
      <c r="H41" s="24" t="s">
        <v>298</v>
      </c>
      <c r="I41" s="4" t="s">
        <v>154</v>
      </c>
      <c r="J41" s="5">
        <v>1980</v>
      </c>
      <c r="N41" s="4" t="s">
        <v>22</v>
      </c>
      <c r="O41" s="7">
        <f t="shared" si="3"/>
        <v>2</v>
      </c>
    </row>
    <row r="42" spans="1:15" ht="14.25">
      <c r="A42" s="17">
        <f t="shared" si="2"/>
        <v>0.07815972222222223</v>
      </c>
      <c r="B42" s="2">
        <v>0.0364699074074074</v>
      </c>
      <c r="C42" s="2"/>
      <c r="D42" s="2">
        <v>0.04168981481481482</v>
      </c>
      <c r="E42" s="2"/>
      <c r="F42" s="2"/>
      <c r="G42" s="2"/>
      <c r="H42" s="3" t="s">
        <v>182</v>
      </c>
      <c r="I42" s="22" t="s">
        <v>162</v>
      </c>
      <c r="J42" s="25">
        <v>1979</v>
      </c>
      <c r="K42" s="6" t="s">
        <v>59</v>
      </c>
      <c r="L42" s="6"/>
      <c r="M42" s="6"/>
      <c r="N42" s="4" t="s">
        <v>22</v>
      </c>
      <c r="O42" s="7">
        <f t="shared" si="3"/>
        <v>2</v>
      </c>
    </row>
    <row r="43" spans="1:15" ht="14.25">
      <c r="A43" s="17">
        <f t="shared" si="2"/>
        <v>0.06825231481481481</v>
      </c>
      <c r="B43" s="2">
        <v>0.03162037037037037</v>
      </c>
      <c r="C43" s="2">
        <v>0.036631944444444446</v>
      </c>
      <c r="G43" s="2"/>
      <c r="H43" s="24" t="s">
        <v>261</v>
      </c>
      <c r="I43" s="4" t="s">
        <v>177</v>
      </c>
      <c r="J43" s="5">
        <v>1977</v>
      </c>
      <c r="K43" s="6"/>
      <c r="N43" s="4" t="s">
        <v>22</v>
      </c>
      <c r="O43" s="7">
        <f t="shared" si="3"/>
        <v>2</v>
      </c>
    </row>
    <row r="44" spans="1:15" ht="14.25">
      <c r="A44" s="17">
        <f t="shared" si="2"/>
        <v>0.09739583333333332</v>
      </c>
      <c r="B44" s="2">
        <v>0.04023148148148148</v>
      </c>
      <c r="C44" s="2"/>
      <c r="D44" s="2">
        <v>0.05716435185185185</v>
      </c>
      <c r="E44" s="2"/>
      <c r="F44" s="2"/>
      <c r="G44" s="2"/>
      <c r="H44" s="24" t="s">
        <v>232</v>
      </c>
      <c r="I44" s="4" t="s">
        <v>63</v>
      </c>
      <c r="J44" s="5">
        <v>1980</v>
      </c>
      <c r="N44" s="4" t="s">
        <v>22</v>
      </c>
      <c r="O44" s="7">
        <f t="shared" si="3"/>
        <v>2</v>
      </c>
    </row>
    <row r="45" spans="1:15" ht="14.25">
      <c r="A45" s="17">
        <f t="shared" si="2"/>
        <v>0.07388888888888889</v>
      </c>
      <c r="C45" s="2">
        <v>0.03954861111111111</v>
      </c>
      <c r="D45" s="2"/>
      <c r="E45" s="2">
        <v>0.03434027777777778</v>
      </c>
      <c r="F45" s="2"/>
      <c r="G45" s="2"/>
      <c r="H45" s="24" t="s">
        <v>355</v>
      </c>
      <c r="I45" s="4" t="s">
        <v>162</v>
      </c>
      <c r="J45" s="5">
        <v>1980</v>
      </c>
      <c r="K45" s="22" t="s">
        <v>173</v>
      </c>
      <c r="N45" s="4" t="s">
        <v>22</v>
      </c>
      <c r="O45" s="7">
        <f t="shared" si="3"/>
        <v>2</v>
      </c>
    </row>
    <row r="46" spans="1:15" ht="14.25">
      <c r="A46" s="17">
        <f t="shared" si="2"/>
        <v>0.06524305555555555</v>
      </c>
      <c r="C46" s="36"/>
      <c r="D46" s="2"/>
      <c r="E46" s="2">
        <v>0.0330787037037037</v>
      </c>
      <c r="F46" s="2">
        <v>0.032164351851851854</v>
      </c>
      <c r="H46" s="3" t="s">
        <v>399</v>
      </c>
      <c r="I46" s="27" t="s">
        <v>96</v>
      </c>
      <c r="J46" s="25">
        <v>1977</v>
      </c>
      <c r="K46" s="4"/>
      <c r="L46" s="6"/>
      <c r="M46" s="6"/>
      <c r="N46" s="4" t="s">
        <v>22</v>
      </c>
      <c r="O46" s="7">
        <f t="shared" si="3"/>
        <v>2</v>
      </c>
    </row>
    <row r="47" spans="1:15" ht="14.25">
      <c r="A47" s="17">
        <f t="shared" si="2"/>
        <v>0.07699074074074075</v>
      </c>
      <c r="B47" s="2"/>
      <c r="C47" s="2">
        <v>0.03855324074074074</v>
      </c>
      <c r="D47" s="2">
        <v>0.0384375</v>
      </c>
      <c r="E47" s="2"/>
      <c r="F47" s="2"/>
      <c r="G47" s="2"/>
      <c r="H47" s="3" t="s">
        <v>180</v>
      </c>
      <c r="I47" s="34" t="s">
        <v>96</v>
      </c>
      <c r="J47" s="25">
        <v>1978</v>
      </c>
      <c r="K47" s="35" t="s">
        <v>181</v>
      </c>
      <c r="L47" s="6"/>
      <c r="M47" s="6"/>
      <c r="N47" s="4" t="s">
        <v>22</v>
      </c>
      <c r="O47" s="7">
        <f t="shared" si="3"/>
        <v>2</v>
      </c>
    </row>
    <row r="48" spans="1:15" ht="14.25">
      <c r="A48" s="17">
        <f t="shared" si="2"/>
        <v>0.095</v>
      </c>
      <c r="C48" s="2">
        <v>0.04612268518518519</v>
      </c>
      <c r="D48" s="2">
        <v>0.04887731481481481</v>
      </c>
      <c r="G48" s="2"/>
      <c r="H48" s="24" t="s">
        <v>330</v>
      </c>
      <c r="I48" s="31" t="s">
        <v>61</v>
      </c>
      <c r="J48" s="5">
        <v>1978</v>
      </c>
      <c r="N48" s="4" t="s">
        <v>22</v>
      </c>
      <c r="O48" s="7">
        <f t="shared" si="3"/>
        <v>2</v>
      </c>
    </row>
    <row r="49" spans="1:15" ht="14.25">
      <c r="A49" s="17">
        <f t="shared" si="2"/>
        <v>0.0717824074074074</v>
      </c>
      <c r="B49" s="2">
        <v>0.03619212962962963</v>
      </c>
      <c r="C49" s="36"/>
      <c r="E49" s="2">
        <v>0.035590277777777776</v>
      </c>
      <c r="G49" s="2"/>
      <c r="H49" s="24" t="s">
        <v>374</v>
      </c>
      <c r="I49" s="4" t="s">
        <v>83</v>
      </c>
      <c r="J49" s="5">
        <v>1976</v>
      </c>
      <c r="K49" s="6"/>
      <c r="N49" s="4" t="s">
        <v>22</v>
      </c>
      <c r="O49" s="7">
        <f t="shared" si="3"/>
        <v>2</v>
      </c>
    </row>
    <row r="50" spans="1:15" ht="14.25">
      <c r="A50" s="17">
        <f t="shared" si="2"/>
        <v>0.07438657407407406</v>
      </c>
      <c r="B50" s="2">
        <v>0.033888888888888885</v>
      </c>
      <c r="C50" s="2">
        <v>0.040497685185185185</v>
      </c>
      <c r="G50" s="2"/>
      <c r="H50" s="24" t="s">
        <v>267</v>
      </c>
      <c r="I50" s="4" t="s">
        <v>33</v>
      </c>
      <c r="J50" s="5">
        <v>1978</v>
      </c>
      <c r="K50" s="6"/>
      <c r="N50" s="4" t="s">
        <v>22</v>
      </c>
      <c r="O50" s="7">
        <f t="shared" si="3"/>
        <v>2</v>
      </c>
    </row>
    <row r="51" spans="1:15" ht="14.25">
      <c r="A51" s="17">
        <f t="shared" si="2"/>
        <v>0.08208333333333334</v>
      </c>
      <c r="B51" s="2">
        <v>0.03975694444444445</v>
      </c>
      <c r="C51" s="2">
        <v>0.04232638888888889</v>
      </c>
      <c r="G51" s="2"/>
      <c r="H51" s="24" t="s">
        <v>291</v>
      </c>
      <c r="I51" s="4" t="s">
        <v>61</v>
      </c>
      <c r="J51" s="5">
        <v>1974</v>
      </c>
      <c r="K51" s="6"/>
      <c r="N51" s="4" t="s">
        <v>14</v>
      </c>
      <c r="O51" s="7">
        <f t="shared" si="3"/>
        <v>2</v>
      </c>
    </row>
    <row r="52" spans="1:15" ht="14.25">
      <c r="A52" s="17">
        <f t="shared" si="2"/>
        <v>0.06354166666666666</v>
      </c>
      <c r="C52" s="2">
        <v>0.03394675925925926</v>
      </c>
      <c r="E52" s="2">
        <v>0.029594907407407407</v>
      </c>
      <c r="F52" s="2"/>
      <c r="G52" s="2"/>
      <c r="H52" s="24" t="s">
        <v>360</v>
      </c>
      <c r="I52" s="4" t="s">
        <v>87</v>
      </c>
      <c r="J52" s="5">
        <v>1971</v>
      </c>
      <c r="K52" s="22" t="s">
        <v>361</v>
      </c>
      <c r="N52" s="4" t="s">
        <v>14</v>
      </c>
      <c r="O52" s="7">
        <f t="shared" si="3"/>
        <v>2</v>
      </c>
    </row>
    <row r="53" spans="1:15" ht="14.25">
      <c r="A53" s="17">
        <f aca="true" t="shared" si="4" ref="A53:A84">SUM(B53:F53)</f>
        <v>0.08839120370370371</v>
      </c>
      <c r="B53" s="2">
        <v>0.04143518518518518</v>
      </c>
      <c r="C53" s="2"/>
      <c r="D53" s="2">
        <v>0.04695601851851852</v>
      </c>
      <c r="E53" s="2"/>
      <c r="G53" s="2"/>
      <c r="H53" s="3" t="s">
        <v>302</v>
      </c>
      <c r="I53" s="4" t="s">
        <v>91</v>
      </c>
      <c r="J53" s="5">
        <v>1971</v>
      </c>
      <c r="K53" t="s">
        <v>303</v>
      </c>
      <c r="L53" s="6"/>
      <c r="N53" s="4" t="s">
        <v>14</v>
      </c>
      <c r="O53" s="7">
        <f aca="true" t="shared" si="5" ref="O53:O81">SUM((IF(B53&gt;0,1,0)+(IF(C53&gt;0,1,0)+(IF(D53&gt;0,1,0)+(IF(E53&gt;0,1,0)+(IF(F53&gt;0,1,0)))))))</f>
        <v>2</v>
      </c>
    </row>
    <row r="54" spans="1:15" ht="14.25">
      <c r="A54" s="17">
        <f t="shared" si="4"/>
        <v>0.08076388888888889</v>
      </c>
      <c r="C54" s="36"/>
      <c r="D54" s="2"/>
      <c r="E54" s="2">
        <v>0.04413194444444444</v>
      </c>
      <c r="F54" s="2">
        <v>0.036631944444444446</v>
      </c>
      <c r="H54" s="24" t="s">
        <v>393</v>
      </c>
      <c r="I54" s="31" t="s">
        <v>224</v>
      </c>
      <c r="J54" s="45">
        <v>1974</v>
      </c>
      <c r="N54" s="4" t="s">
        <v>14</v>
      </c>
      <c r="O54" s="7">
        <f t="shared" si="5"/>
        <v>2</v>
      </c>
    </row>
    <row r="55" spans="1:15" ht="14.25">
      <c r="A55" s="17">
        <f t="shared" si="4"/>
        <v>0.0833912037037037</v>
      </c>
      <c r="B55" s="2">
        <v>0.03990740740740741</v>
      </c>
      <c r="C55" s="2">
        <v>0.04348379629629629</v>
      </c>
      <c r="G55" s="2"/>
      <c r="H55" s="24" t="s">
        <v>292</v>
      </c>
      <c r="I55" s="4" t="s">
        <v>293</v>
      </c>
      <c r="J55" s="5">
        <v>1975</v>
      </c>
      <c r="N55" s="4" t="s">
        <v>14</v>
      </c>
      <c r="O55" s="7">
        <f t="shared" si="5"/>
        <v>2</v>
      </c>
    </row>
    <row r="56" spans="1:15" ht="14.25">
      <c r="A56" s="17">
        <f t="shared" si="4"/>
        <v>0.08805555555555555</v>
      </c>
      <c r="B56" s="2">
        <v>0.04116898148148148</v>
      </c>
      <c r="C56" s="2">
        <v>0.046886574074074074</v>
      </c>
      <c r="G56" s="2"/>
      <c r="H56" s="24" t="s">
        <v>299</v>
      </c>
      <c r="I56" s="4" t="s">
        <v>42</v>
      </c>
      <c r="J56" s="5">
        <v>1973</v>
      </c>
      <c r="N56" s="4" t="s">
        <v>14</v>
      </c>
      <c r="O56" s="7">
        <f t="shared" si="5"/>
        <v>2</v>
      </c>
    </row>
    <row r="57" spans="1:15" ht="14.25">
      <c r="A57" s="17">
        <f t="shared" si="4"/>
        <v>0.07819444444444444</v>
      </c>
      <c r="C57" s="36"/>
      <c r="D57" s="2"/>
      <c r="E57" s="2">
        <v>0.039560185185185184</v>
      </c>
      <c r="F57" s="2">
        <v>0.03863425925925926</v>
      </c>
      <c r="H57" s="24" t="s">
        <v>397</v>
      </c>
      <c r="I57" s="31" t="s">
        <v>20</v>
      </c>
      <c r="J57" s="45">
        <v>1974</v>
      </c>
      <c r="N57" s="4" t="s">
        <v>14</v>
      </c>
      <c r="O57" s="7">
        <f t="shared" si="5"/>
        <v>2</v>
      </c>
    </row>
    <row r="58" spans="1:15" ht="14.25">
      <c r="A58" s="17">
        <f t="shared" si="4"/>
        <v>0.0666087962962963</v>
      </c>
      <c r="C58" s="36"/>
      <c r="D58" s="2"/>
      <c r="E58" s="2">
        <v>0.03356481481481482</v>
      </c>
      <c r="F58" s="2">
        <v>0.03304398148148149</v>
      </c>
      <c r="H58" s="24" t="s">
        <v>394</v>
      </c>
      <c r="I58" s="31" t="s">
        <v>87</v>
      </c>
      <c r="J58" s="45">
        <v>1975</v>
      </c>
      <c r="K58" t="s">
        <v>395</v>
      </c>
      <c r="N58" s="4" t="s">
        <v>14</v>
      </c>
      <c r="O58" s="7">
        <f t="shared" si="5"/>
        <v>2</v>
      </c>
    </row>
    <row r="59" spans="1:15" ht="14.25">
      <c r="A59" s="17">
        <f t="shared" si="4"/>
        <v>0.06969907407407408</v>
      </c>
      <c r="B59" s="2">
        <v>0.034768518518518525</v>
      </c>
      <c r="C59" s="2"/>
      <c r="D59" s="2"/>
      <c r="E59" s="2">
        <v>0.034930555555555555</v>
      </c>
      <c r="F59" s="2"/>
      <c r="G59" s="2"/>
      <c r="H59" s="24" t="s">
        <v>343</v>
      </c>
      <c r="I59" s="4" t="s">
        <v>61</v>
      </c>
      <c r="J59" s="5">
        <v>1975</v>
      </c>
      <c r="K59" s="6"/>
      <c r="L59" s="6"/>
      <c r="M59" s="6"/>
      <c r="N59" s="4" t="s">
        <v>14</v>
      </c>
      <c r="O59" s="7">
        <f t="shared" si="5"/>
        <v>2</v>
      </c>
    </row>
    <row r="60" spans="1:15" ht="14.25">
      <c r="A60" s="17">
        <f t="shared" si="4"/>
        <v>0.08761574074074074</v>
      </c>
      <c r="B60" s="2">
        <v>0.04212962962962963</v>
      </c>
      <c r="C60" s="36"/>
      <c r="D60" s="2">
        <v>0.04548611111111111</v>
      </c>
      <c r="G60" s="2"/>
      <c r="H60" s="24" t="s">
        <v>306</v>
      </c>
      <c r="I60" s="4" t="s">
        <v>132</v>
      </c>
      <c r="J60" s="5">
        <v>1973</v>
      </c>
      <c r="N60" s="4" t="s">
        <v>14</v>
      </c>
      <c r="O60" s="7">
        <f t="shared" si="5"/>
        <v>2</v>
      </c>
    </row>
    <row r="61" spans="1:15" ht="14.25">
      <c r="A61" s="17">
        <f t="shared" si="4"/>
        <v>0.07300925925925926</v>
      </c>
      <c r="C61" s="36"/>
      <c r="D61" s="2">
        <v>0.03998842592592593</v>
      </c>
      <c r="E61" s="2">
        <v>0.03302083333333333</v>
      </c>
      <c r="F61" s="2"/>
      <c r="G61" s="2"/>
      <c r="H61" s="24" t="s">
        <v>362</v>
      </c>
      <c r="I61" s="4" t="s">
        <v>121</v>
      </c>
      <c r="J61" s="5">
        <v>1975</v>
      </c>
      <c r="K61" s="22" t="s">
        <v>363</v>
      </c>
      <c r="N61" s="4" t="s">
        <v>14</v>
      </c>
      <c r="O61" s="7">
        <f t="shared" si="5"/>
        <v>2</v>
      </c>
    </row>
    <row r="62" spans="1:15" ht="14.25">
      <c r="A62" s="17">
        <f t="shared" si="4"/>
        <v>0.07163194444444446</v>
      </c>
      <c r="C62" s="2">
        <v>0.03549768518518519</v>
      </c>
      <c r="D62" s="2">
        <v>0.03613425925925926</v>
      </c>
      <c r="G62" s="2"/>
      <c r="H62" s="24" t="s">
        <v>332</v>
      </c>
      <c r="I62" s="31" t="s">
        <v>198</v>
      </c>
      <c r="J62" s="5">
        <v>1974</v>
      </c>
      <c r="N62" s="4" t="s">
        <v>14</v>
      </c>
      <c r="O62" s="7">
        <f t="shared" si="5"/>
        <v>2</v>
      </c>
    </row>
    <row r="63" spans="1:15" ht="14.25">
      <c r="A63" s="17">
        <f t="shared" si="4"/>
        <v>0.08107638888888888</v>
      </c>
      <c r="B63" s="2">
        <v>0.03824074074074074</v>
      </c>
      <c r="C63" s="2">
        <v>0.042835648148148144</v>
      </c>
      <c r="D63" s="2"/>
      <c r="E63" s="2"/>
      <c r="F63" s="2"/>
      <c r="G63" s="2"/>
      <c r="H63" s="3" t="s">
        <v>186</v>
      </c>
      <c r="I63" s="4" t="s">
        <v>18</v>
      </c>
      <c r="J63" s="5">
        <v>1967</v>
      </c>
      <c r="K63" s="6" t="s">
        <v>187</v>
      </c>
      <c r="L63" s="6"/>
      <c r="M63" s="6"/>
      <c r="N63" s="4" t="s">
        <v>37</v>
      </c>
      <c r="O63" s="7">
        <f t="shared" si="5"/>
        <v>2</v>
      </c>
    </row>
    <row r="64" spans="1:15" ht="14.25">
      <c r="A64" s="17">
        <f t="shared" si="4"/>
        <v>0.06197916666666667</v>
      </c>
      <c r="C64" s="36"/>
      <c r="D64" s="2"/>
      <c r="E64" s="2">
        <v>0.030833333333333334</v>
      </c>
      <c r="F64" s="2">
        <v>0.031145833333333334</v>
      </c>
      <c r="H64" s="24" t="s">
        <v>409</v>
      </c>
      <c r="I64" s="4" t="s">
        <v>132</v>
      </c>
      <c r="J64" s="5">
        <v>1970</v>
      </c>
      <c r="K64" s="20" t="s">
        <v>53</v>
      </c>
      <c r="L64" s="6"/>
      <c r="M64" s="6"/>
      <c r="N64" s="4" t="s">
        <v>37</v>
      </c>
      <c r="O64" s="7">
        <f t="shared" si="5"/>
        <v>2</v>
      </c>
    </row>
    <row r="65" spans="1:15" ht="14.25">
      <c r="A65" s="17">
        <f t="shared" si="4"/>
        <v>0.0890162037037037</v>
      </c>
      <c r="B65" s="2">
        <v>0.042164351851851856</v>
      </c>
      <c r="C65" s="2">
        <v>0.046851851851851846</v>
      </c>
      <c r="D65" s="2"/>
      <c r="E65" s="2"/>
      <c r="F65" s="2"/>
      <c r="G65" s="2"/>
      <c r="H65" s="3" t="s">
        <v>218</v>
      </c>
      <c r="I65" s="22" t="s">
        <v>219</v>
      </c>
      <c r="J65" s="25">
        <v>1965</v>
      </c>
      <c r="K65" s="22" t="s">
        <v>220</v>
      </c>
      <c r="L65" s="6"/>
      <c r="M65" s="6"/>
      <c r="N65" s="4" t="s">
        <v>26</v>
      </c>
      <c r="O65" s="7">
        <f t="shared" si="5"/>
        <v>2</v>
      </c>
    </row>
    <row r="66" spans="1:15" ht="14.25">
      <c r="A66" s="17">
        <f t="shared" si="4"/>
        <v>0.07310185185185185</v>
      </c>
      <c r="B66" s="2">
        <v>0.04091435185185185</v>
      </c>
      <c r="C66" s="2">
        <v>0.0321875</v>
      </c>
      <c r="D66" s="2"/>
      <c r="E66" s="2"/>
      <c r="F66" s="2"/>
      <c r="G66" s="2"/>
      <c r="H66" s="3" t="s">
        <v>347</v>
      </c>
      <c r="I66" s="4" t="s">
        <v>162</v>
      </c>
      <c r="J66" s="5">
        <v>1963</v>
      </c>
      <c r="K66" s="6"/>
      <c r="L66" s="6"/>
      <c r="M66" s="6"/>
      <c r="N66" s="4" t="s">
        <v>26</v>
      </c>
      <c r="O66" s="7">
        <f t="shared" si="5"/>
        <v>2</v>
      </c>
    </row>
    <row r="67" spans="1:15" ht="14.25">
      <c r="A67" s="17">
        <f t="shared" si="4"/>
        <v>0.08534722222222221</v>
      </c>
      <c r="C67" s="2">
        <v>0.04261574074074074</v>
      </c>
      <c r="D67" s="2">
        <v>0.04273148148148148</v>
      </c>
      <c r="G67" s="2"/>
      <c r="H67" s="24" t="s">
        <v>334</v>
      </c>
      <c r="I67" s="31" t="s">
        <v>177</v>
      </c>
      <c r="J67" s="5">
        <v>1965</v>
      </c>
      <c r="N67" s="4" t="s">
        <v>26</v>
      </c>
      <c r="O67" s="7">
        <f t="shared" si="5"/>
        <v>2</v>
      </c>
    </row>
    <row r="68" spans="1:15" ht="14.25">
      <c r="A68" s="17">
        <f t="shared" si="4"/>
        <v>0.08035879629629629</v>
      </c>
      <c r="C68" s="36"/>
      <c r="D68" s="2"/>
      <c r="E68" s="2">
        <v>0.040312499999999994</v>
      </c>
      <c r="F68" s="2">
        <v>0.040046296296296295</v>
      </c>
      <c r="H68" s="24" t="s">
        <v>392</v>
      </c>
      <c r="I68" s="31" t="s">
        <v>121</v>
      </c>
      <c r="J68" s="45">
        <v>1964</v>
      </c>
      <c r="N68" s="4" t="s">
        <v>26</v>
      </c>
      <c r="O68" s="7">
        <f t="shared" si="5"/>
        <v>2</v>
      </c>
    </row>
    <row r="69" spans="1:15" ht="14.25">
      <c r="A69" s="17">
        <f t="shared" si="4"/>
        <v>0.08070601851851852</v>
      </c>
      <c r="B69" s="2">
        <v>0.036238425925925924</v>
      </c>
      <c r="C69" s="2">
        <v>0.04446759259259259</v>
      </c>
      <c r="D69" s="2"/>
      <c r="E69" s="26"/>
      <c r="F69" s="2"/>
      <c r="G69" s="2"/>
      <c r="H69" s="3" t="s">
        <v>197</v>
      </c>
      <c r="I69" s="4" t="s">
        <v>198</v>
      </c>
      <c r="J69" s="5">
        <v>1962</v>
      </c>
      <c r="K69" s="6" t="s">
        <v>21</v>
      </c>
      <c r="L69" s="6"/>
      <c r="M69" s="6"/>
      <c r="N69" s="4" t="s">
        <v>26</v>
      </c>
      <c r="O69" s="7">
        <f t="shared" si="5"/>
        <v>2</v>
      </c>
    </row>
    <row r="70" spans="1:15" ht="14.25">
      <c r="A70" s="17">
        <f t="shared" si="4"/>
        <v>0.08616898148148149</v>
      </c>
      <c r="B70" s="2">
        <v>0.03981481481481482</v>
      </c>
      <c r="C70" s="36"/>
      <c r="D70" s="2">
        <v>0.04635416666666667</v>
      </c>
      <c r="E70" s="2"/>
      <c r="F70" s="2"/>
      <c r="G70" s="2"/>
      <c r="H70" s="24" t="s">
        <v>252</v>
      </c>
      <c r="I70" s="4" t="s">
        <v>253</v>
      </c>
      <c r="J70" s="5">
        <v>1961</v>
      </c>
      <c r="K70" s="22" t="s">
        <v>59</v>
      </c>
      <c r="N70" s="4" t="s">
        <v>26</v>
      </c>
      <c r="O70" s="7">
        <f t="shared" si="5"/>
        <v>2</v>
      </c>
    </row>
    <row r="71" spans="1:15" ht="14.25">
      <c r="A71" s="17">
        <f t="shared" si="4"/>
        <v>0.0786111111111111</v>
      </c>
      <c r="B71" s="2">
        <v>0.03674768518518518</v>
      </c>
      <c r="C71" s="2">
        <v>0.04186342592592593</v>
      </c>
      <c r="D71" s="2"/>
      <c r="E71" s="2"/>
      <c r="F71" s="2"/>
      <c r="G71" s="2"/>
      <c r="H71" s="24" t="s">
        <v>201</v>
      </c>
      <c r="I71" s="4" t="s">
        <v>112</v>
      </c>
      <c r="J71" s="5">
        <v>1959</v>
      </c>
      <c r="K71" s="6" t="s">
        <v>202</v>
      </c>
      <c r="L71" s="6"/>
      <c r="M71" s="6"/>
      <c r="N71" s="4" t="s">
        <v>51</v>
      </c>
      <c r="O71" s="7">
        <f t="shared" si="5"/>
        <v>2</v>
      </c>
    </row>
    <row r="72" spans="1:15" ht="14.25">
      <c r="A72" s="17">
        <f t="shared" si="4"/>
        <v>0.08108796296296296</v>
      </c>
      <c r="B72" s="2">
        <v>0.03804398148148148</v>
      </c>
      <c r="C72" s="2"/>
      <c r="D72" s="2">
        <v>0.04304398148148148</v>
      </c>
      <c r="E72" s="2"/>
      <c r="F72" s="2"/>
      <c r="G72" s="2"/>
      <c r="H72" s="19" t="s">
        <v>206</v>
      </c>
      <c r="I72" s="4" t="s">
        <v>55</v>
      </c>
      <c r="J72" s="5">
        <v>1956</v>
      </c>
      <c r="K72" s="20" t="s">
        <v>53</v>
      </c>
      <c r="L72" s="6"/>
      <c r="M72" s="6"/>
      <c r="N72" s="4" t="s">
        <v>51</v>
      </c>
      <c r="O72" s="7">
        <f t="shared" si="5"/>
        <v>2</v>
      </c>
    </row>
    <row r="73" spans="1:15" ht="14.25">
      <c r="A73" s="17">
        <f t="shared" si="4"/>
        <v>0.08303240740740742</v>
      </c>
      <c r="C73" s="2">
        <v>0.04076388888888889</v>
      </c>
      <c r="D73" s="2">
        <v>0.04226851851851852</v>
      </c>
      <c r="G73" s="2"/>
      <c r="H73" s="24" t="s">
        <v>325</v>
      </c>
      <c r="I73" s="31" t="s">
        <v>83</v>
      </c>
      <c r="J73" s="5">
        <v>1960</v>
      </c>
      <c r="N73" s="4" t="s">
        <v>51</v>
      </c>
      <c r="O73" s="7">
        <f t="shared" si="5"/>
        <v>2</v>
      </c>
    </row>
    <row r="74" spans="1:15" ht="14.25">
      <c r="A74" s="17">
        <f t="shared" si="4"/>
        <v>0.07776620370370371</v>
      </c>
      <c r="C74" s="36"/>
      <c r="D74" s="2"/>
      <c r="E74" s="2">
        <v>0.039155092592592596</v>
      </c>
      <c r="F74" s="2">
        <v>0.03861111111111111</v>
      </c>
      <c r="H74" s="24" t="s">
        <v>396</v>
      </c>
      <c r="I74" s="31" t="s">
        <v>169</v>
      </c>
      <c r="J74" s="45">
        <v>1959</v>
      </c>
      <c r="N74" s="4" t="s">
        <v>51</v>
      </c>
      <c r="O74" s="7">
        <f t="shared" si="5"/>
        <v>2</v>
      </c>
    </row>
    <row r="75" spans="1:15" ht="14.25">
      <c r="A75" s="17">
        <f t="shared" si="4"/>
        <v>0.09940972222222222</v>
      </c>
      <c r="B75" s="2">
        <v>0.04679398148148148</v>
      </c>
      <c r="C75" s="2">
        <v>0.05261574074074074</v>
      </c>
      <c r="E75" s="2"/>
      <c r="F75" s="2"/>
      <c r="G75" s="2"/>
      <c r="H75" s="24" t="s">
        <v>251</v>
      </c>
      <c r="I75" s="4" t="s">
        <v>83</v>
      </c>
      <c r="J75" s="5">
        <v>1957</v>
      </c>
      <c r="K75" s="22" t="s">
        <v>53</v>
      </c>
      <c r="N75" s="4" t="s">
        <v>51</v>
      </c>
      <c r="O75" s="7">
        <f t="shared" si="5"/>
        <v>2</v>
      </c>
    </row>
    <row r="76" spans="1:15" ht="14.25">
      <c r="A76" s="17">
        <f t="shared" si="4"/>
        <v>0.07591435185185186</v>
      </c>
      <c r="B76" s="2">
        <v>0.03753472222222222</v>
      </c>
      <c r="C76" s="2"/>
      <c r="D76" s="2"/>
      <c r="E76" s="2"/>
      <c r="F76" s="2">
        <v>0.03837962962962963</v>
      </c>
      <c r="G76" s="2"/>
      <c r="H76" s="24" t="s">
        <v>338</v>
      </c>
      <c r="I76" s="4" t="s">
        <v>96</v>
      </c>
      <c r="J76" s="5">
        <v>1958</v>
      </c>
      <c r="K76" s="6" t="s">
        <v>339</v>
      </c>
      <c r="L76" s="6"/>
      <c r="M76" s="6"/>
      <c r="N76" s="4" t="s">
        <v>51</v>
      </c>
      <c r="O76" s="7">
        <f t="shared" si="5"/>
        <v>2</v>
      </c>
    </row>
    <row r="77" spans="1:15" ht="14.25">
      <c r="A77" s="17">
        <f t="shared" si="4"/>
        <v>0.08122685185185186</v>
      </c>
      <c r="C77" s="36"/>
      <c r="D77" s="2"/>
      <c r="E77" s="2">
        <v>0.04078703703703704</v>
      </c>
      <c r="F77" s="2">
        <v>0.04043981481481482</v>
      </c>
      <c r="H77" s="24" t="s">
        <v>407</v>
      </c>
      <c r="I77" s="4" t="s">
        <v>160</v>
      </c>
      <c r="J77" s="5">
        <v>1956</v>
      </c>
      <c r="K77" s="6"/>
      <c r="L77" s="6"/>
      <c r="M77" s="6"/>
      <c r="N77" s="4" t="s">
        <v>51</v>
      </c>
      <c r="O77" s="7">
        <f t="shared" si="5"/>
        <v>2</v>
      </c>
    </row>
    <row r="78" spans="1:15" ht="14.25">
      <c r="A78" s="17">
        <f t="shared" si="4"/>
        <v>0.08619212962962963</v>
      </c>
      <c r="C78" s="36"/>
      <c r="D78" s="2"/>
      <c r="E78" s="2">
        <v>0.042916666666666665</v>
      </c>
      <c r="F78" s="2">
        <v>0.04327546296296297</v>
      </c>
      <c r="H78" s="24" t="s">
        <v>406</v>
      </c>
      <c r="I78" s="4" t="s">
        <v>280</v>
      </c>
      <c r="J78" s="5">
        <v>1958</v>
      </c>
      <c r="K78" s="22" t="s">
        <v>66</v>
      </c>
      <c r="N78" s="4" t="s">
        <v>51</v>
      </c>
      <c r="O78" s="7">
        <f t="shared" si="5"/>
        <v>2</v>
      </c>
    </row>
    <row r="79" spans="1:15" ht="14.25">
      <c r="A79" s="17">
        <f t="shared" si="4"/>
        <v>0.0815162037037037</v>
      </c>
      <c r="B79" s="2"/>
      <c r="C79" s="2"/>
      <c r="D79" s="2"/>
      <c r="E79" s="2">
        <v>0.04037037037037037</v>
      </c>
      <c r="F79" s="2">
        <v>0.04114583333333333</v>
      </c>
      <c r="G79" s="2"/>
      <c r="H79" s="24" t="s">
        <v>402</v>
      </c>
      <c r="I79" s="4" t="s">
        <v>403</v>
      </c>
      <c r="J79" s="5">
        <v>1955</v>
      </c>
      <c r="K79" s="22"/>
      <c r="N79" s="4" t="s">
        <v>47</v>
      </c>
      <c r="O79" s="7">
        <f t="shared" si="5"/>
        <v>2</v>
      </c>
    </row>
    <row r="80" spans="1:15" ht="14.25">
      <c r="A80" s="17">
        <f t="shared" si="4"/>
        <v>0.07449074074074075</v>
      </c>
      <c r="B80" s="2">
        <v>0.035416666666666666</v>
      </c>
      <c r="C80" s="2">
        <v>0.039074074074074074</v>
      </c>
      <c r="G80" s="2"/>
      <c r="H80" s="24" t="s">
        <v>274</v>
      </c>
      <c r="I80" s="4" t="s">
        <v>99</v>
      </c>
      <c r="J80" s="5">
        <v>1955</v>
      </c>
      <c r="K80" s="6" t="s">
        <v>21</v>
      </c>
      <c r="L80" s="6"/>
      <c r="N80" s="4" t="s">
        <v>47</v>
      </c>
      <c r="O80" s="7">
        <f t="shared" si="5"/>
        <v>2</v>
      </c>
    </row>
    <row r="81" spans="1:15" ht="14.25">
      <c r="A81" s="17">
        <f t="shared" si="4"/>
        <v>0.08724537037037036</v>
      </c>
      <c r="B81" s="2">
        <v>0.039594907407407405</v>
      </c>
      <c r="C81" s="2"/>
      <c r="D81" s="2">
        <v>0.047650462962962964</v>
      </c>
      <c r="E81" s="2"/>
      <c r="F81" s="2"/>
      <c r="G81" s="2"/>
      <c r="H81" s="24" t="s">
        <v>214</v>
      </c>
      <c r="I81" s="4" t="s">
        <v>18</v>
      </c>
      <c r="J81" s="5">
        <v>1953</v>
      </c>
      <c r="K81" s="20" t="s">
        <v>53</v>
      </c>
      <c r="L81" s="6"/>
      <c r="M81" s="6"/>
      <c r="N81" s="4" t="s">
        <v>47</v>
      </c>
      <c r="O81" s="7">
        <f t="shared" si="5"/>
        <v>2</v>
      </c>
    </row>
    <row r="82" spans="1:15" ht="14.25">
      <c r="A82" s="17"/>
      <c r="B82" s="2"/>
      <c r="C82" s="2"/>
      <c r="G82" s="2"/>
      <c r="H82" s="24"/>
      <c r="I82" s="4"/>
      <c r="J82" s="5"/>
      <c r="K82" s="6"/>
      <c r="N82" s="4"/>
      <c r="O82" s="7"/>
    </row>
    <row r="83" spans="1:15" ht="14.25">
      <c r="A83" s="17"/>
      <c r="B83" s="2"/>
      <c r="C83" s="2"/>
      <c r="G83" s="2"/>
      <c r="H83" s="24"/>
      <c r="I83" s="4"/>
      <c r="J83" s="5"/>
      <c r="K83" s="6"/>
      <c r="N83" s="4"/>
      <c r="O83" s="7"/>
    </row>
    <row r="84" s="108" customFormat="1" ht="15">
      <c r="D84" s="108" t="s">
        <v>586</v>
      </c>
    </row>
    <row r="86" spans="1:15" ht="14.25">
      <c r="A86" s="15" t="s">
        <v>5</v>
      </c>
      <c r="B86" s="11" t="s">
        <v>0</v>
      </c>
      <c r="C86" s="12" t="s">
        <v>1</v>
      </c>
      <c r="D86" s="11" t="s">
        <v>2</v>
      </c>
      <c r="E86" s="11" t="s">
        <v>3</v>
      </c>
      <c r="F86" s="11" t="s">
        <v>4</v>
      </c>
      <c r="G86" s="2"/>
      <c r="H86" s="16" t="s">
        <v>6</v>
      </c>
      <c r="I86" s="16" t="s">
        <v>7</v>
      </c>
      <c r="J86" s="14" t="s">
        <v>8</v>
      </c>
      <c r="K86" s="16" t="s">
        <v>9</v>
      </c>
      <c r="L86" s="14" t="s">
        <v>10</v>
      </c>
      <c r="M86" s="6"/>
      <c r="N86" s="4"/>
      <c r="O86" s="7"/>
    </row>
    <row r="87" spans="1:16" ht="14.25">
      <c r="A87" s="101">
        <f>SUM(B87:F87)</f>
        <v>0.05399305555555555</v>
      </c>
      <c r="B87" s="2">
        <v>0.027094907407407404</v>
      </c>
      <c r="D87" s="2"/>
      <c r="E87" s="2">
        <v>0.026898148148148147</v>
      </c>
      <c r="G87" s="2"/>
      <c r="H87" s="6" t="s">
        <v>721</v>
      </c>
      <c r="I87" s="4" t="s">
        <v>638</v>
      </c>
      <c r="J87" s="36">
        <v>1992</v>
      </c>
      <c r="K87" s="39" t="s">
        <v>368</v>
      </c>
      <c r="N87" t="s">
        <v>387</v>
      </c>
      <c r="P87" s="7">
        <f>SUM((IF(B87&gt;0,1,0)+(IF(C87&gt;0,1,0)+(IF(D87&gt;0,1,0)+(IF(E87&gt;0,1,0)+(IF(F87&gt;0,1,0)))))))</f>
        <v>2</v>
      </c>
    </row>
    <row r="88" spans="1:16" ht="14.25">
      <c r="A88" s="101">
        <f>SUM(B88:F88)</f>
        <v>0.050798611111111114</v>
      </c>
      <c r="B88" s="2">
        <v>0.02619212962962963</v>
      </c>
      <c r="E88" s="2">
        <v>0.02460648148148148</v>
      </c>
      <c r="G88" s="2"/>
      <c r="H88" s="6" t="s">
        <v>725</v>
      </c>
      <c r="I88" s="4" t="s">
        <v>668</v>
      </c>
      <c r="J88" s="36">
        <v>1993</v>
      </c>
      <c r="K88" s="46" t="s">
        <v>368</v>
      </c>
      <c r="N88" t="s">
        <v>387</v>
      </c>
      <c r="P88" s="7">
        <f>SUM((IF(B88&gt;0,1,0)+(IF(C88&gt;0,1,0)+(IF(D88&gt;0,1,0)+(IF(E88&gt;0,1,0)+(IF(F88&gt;0,1,0)))))))</f>
        <v>2</v>
      </c>
    </row>
    <row r="89" spans="1:16" ht="14.25">
      <c r="A89" s="101">
        <f>SUM(B89:F89)</f>
        <v>0.06960648148148149</v>
      </c>
      <c r="B89" s="2">
        <v>0.03396990740740741</v>
      </c>
      <c r="C89" s="2">
        <v>0.03563657407407408</v>
      </c>
      <c r="D89" s="1"/>
      <c r="E89" s="1"/>
      <c r="F89" s="2"/>
      <c r="G89" s="2"/>
      <c r="H89" s="22" t="s">
        <v>658</v>
      </c>
      <c r="I89" s="4" t="s">
        <v>638</v>
      </c>
      <c r="J89" s="36">
        <v>1973</v>
      </c>
      <c r="K89" s="46"/>
      <c r="L89" s="6"/>
      <c r="M89" s="6"/>
      <c r="N89" t="s">
        <v>129</v>
      </c>
      <c r="P89" s="7">
        <f>SUM((IF(B89&gt;0,1,0)+(IF(C89&gt;0,1,0)+(IF(D89&gt;0,1,0)+(IF(E89&gt;0,1,0)+(IF(F89&gt;0,1,0)))))))</f>
        <v>2</v>
      </c>
    </row>
    <row r="90" spans="1:16" ht="14.25">
      <c r="A90" s="101">
        <f>SUM(B90:F90)</f>
        <v>0.0606712962962963</v>
      </c>
      <c r="B90" s="2">
        <v>0.029456018518518517</v>
      </c>
      <c r="C90" s="2">
        <v>0.031215277777777783</v>
      </c>
      <c r="D90" s="1"/>
      <c r="E90" s="1"/>
      <c r="F90" s="2"/>
      <c r="G90" s="2"/>
      <c r="H90" s="22" t="s">
        <v>714</v>
      </c>
      <c r="I90" s="4" t="s">
        <v>715</v>
      </c>
      <c r="J90" s="36">
        <v>1965</v>
      </c>
      <c r="K90" s="46"/>
      <c r="L90" s="6"/>
      <c r="M90" s="6"/>
      <c r="N90" t="s">
        <v>143</v>
      </c>
      <c r="P90" s="7">
        <f>SUM((IF(B90&gt;0,1,0)+(IF(C90&gt;0,1,0)+(IF(D90&gt;0,1,0)+(IF(E90&gt;0,1,0)+(IF(F90&gt;0,1,0)))))))</f>
        <v>2</v>
      </c>
    </row>
    <row r="91" spans="1:16" ht="14.25">
      <c r="A91" s="101"/>
      <c r="B91" s="2"/>
      <c r="C91" s="2"/>
      <c r="D91" s="1"/>
      <c r="E91" s="1"/>
      <c r="F91" s="2"/>
      <c r="G91" s="2"/>
      <c r="H91" s="22"/>
      <c r="I91" s="4"/>
      <c r="J91" s="36"/>
      <c r="K91" s="46"/>
      <c r="L91" s="6"/>
      <c r="M91" s="6"/>
      <c r="P91" s="7"/>
    </row>
    <row r="92" spans="1:16" ht="14.25">
      <c r="A92" s="101">
        <f aca="true" t="shared" si="6" ref="A92:A105">SUM(B92:F92)</f>
        <v>0.04570601851851852</v>
      </c>
      <c r="B92" s="2"/>
      <c r="C92" s="2">
        <v>0.025520833333333336</v>
      </c>
      <c r="D92" s="2"/>
      <c r="E92" s="2">
        <v>0.020185185185185184</v>
      </c>
      <c r="F92" s="2"/>
      <c r="G92" s="2"/>
      <c r="H92" s="81" t="s">
        <v>630</v>
      </c>
      <c r="I92" s="68" t="s">
        <v>83</v>
      </c>
      <c r="J92" s="69">
        <v>1995</v>
      </c>
      <c r="K92" s="103" t="s">
        <v>64</v>
      </c>
      <c r="L92" s="68"/>
      <c r="M92" s="6"/>
      <c r="N92" t="s">
        <v>608</v>
      </c>
      <c r="P92" s="7">
        <f aca="true" t="shared" si="7" ref="P92:P105">SUM((IF(B92&gt;0,1,0)+(IF(C92&gt;0,1,0)+(IF(D92&gt;0,1,0)+(IF(E92&gt;0,1,0)+(IF(F92&gt;0,1,0)))))))</f>
        <v>2</v>
      </c>
    </row>
    <row r="93" spans="1:16" ht="14.25">
      <c r="A93" s="101">
        <f t="shared" si="6"/>
        <v>0.0466087962962963</v>
      </c>
      <c r="B93" s="2">
        <v>0.025231481481481483</v>
      </c>
      <c r="E93" s="2">
        <v>0.021377314814814818</v>
      </c>
      <c r="G93" s="2"/>
      <c r="H93" s="6" t="s">
        <v>723</v>
      </c>
      <c r="I93" s="4" t="s">
        <v>280</v>
      </c>
      <c r="J93" s="36">
        <v>1994</v>
      </c>
      <c r="K93" s="30" t="s">
        <v>711</v>
      </c>
      <c r="N93" t="s">
        <v>608</v>
      </c>
      <c r="P93" s="7">
        <f t="shared" si="7"/>
        <v>2</v>
      </c>
    </row>
    <row r="94" spans="1:16" ht="14.25">
      <c r="A94" s="101">
        <f t="shared" si="6"/>
        <v>0.048298611111111105</v>
      </c>
      <c r="C94" s="2">
        <v>0.025196759259259256</v>
      </c>
      <c r="E94" s="2">
        <v>0.02310185185185185</v>
      </c>
      <c r="G94" s="2"/>
      <c r="H94" s="6" t="s">
        <v>410</v>
      </c>
      <c r="I94" s="4" t="s">
        <v>722</v>
      </c>
      <c r="J94" s="36">
        <v>1993</v>
      </c>
      <c r="K94" s="3" t="s">
        <v>354</v>
      </c>
      <c r="N94" t="s">
        <v>125</v>
      </c>
      <c r="P94" s="7">
        <f t="shared" si="7"/>
        <v>2</v>
      </c>
    </row>
    <row r="95" spans="1:16" ht="14.25">
      <c r="A95" s="101">
        <f t="shared" si="6"/>
        <v>0.04973379629629629</v>
      </c>
      <c r="B95" s="2">
        <v>0.02652777777777778</v>
      </c>
      <c r="C95" s="1"/>
      <c r="D95" s="1"/>
      <c r="E95" s="2">
        <v>0.023206018518518515</v>
      </c>
      <c r="F95" s="2"/>
      <c r="G95" s="2"/>
      <c r="H95" s="22" t="s">
        <v>726</v>
      </c>
      <c r="I95" s="4" t="s">
        <v>219</v>
      </c>
      <c r="J95" s="36">
        <v>1993</v>
      </c>
      <c r="K95" s="46"/>
      <c r="L95" s="6"/>
      <c r="M95" s="6"/>
      <c r="N95" t="s">
        <v>125</v>
      </c>
      <c r="P95" s="7">
        <f t="shared" si="7"/>
        <v>2</v>
      </c>
    </row>
    <row r="96" spans="1:16" ht="14.25">
      <c r="A96" s="101">
        <f t="shared" si="6"/>
        <v>0.04453703703703704</v>
      </c>
      <c r="B96" s="2">
        <v>0.023541666666666666</v>
      </c>
      <c r="C96" s="1"/>
      <c r="D96" s="1"/>
      <c r="E96" s="2">
        <v>0.020995370370370373</v>
      </c>
      <c r="F96" s="2"/>
      <c r="G96" s="2"/>
      <c r="H96" s="6" t="s">
        <v>367</v>
      </c>
      <c r="I96" s="4" t="s">
        <v>337</v>
      </c>
      <c r="J96" s="5">
        <v>1996</v>
      </c>
      <c r="K96" s="46"/>
      <c r="L96" s="6"/>
      <c r="M96" s="6"/>
      <c r="N96" t="s">
        <v>70</v>
      </c>
      <c r="P96" s="7">
        <f t="shared" si="7"/>
        <v>2</v>
      </c>
    </row>
    <row r="97" spans="1:16" ht="14.25">
      <c r="A97" s="101">
        <f t="shared" si="6"/>
        <v>0.05956018518518519</v>
      </c>
      <c r="B97" s="2">
        <v>0.027349537037037037</v>
      </c>
      <c r="C97" s="1"/>
      <c r="D97" s="2">
        <v>0.03221064814814815</v>
      </c>
      <c r="E97" s="1"/>
      <c r="F97" s="2"/>
      <c r="G97" s="2"/>
      <c r="H97" s="22" t="s">
        <v>712</v>
      </c>
      <c r="I97" s="4" t="s">
        <v>121</v>
      </c>
      <c r="J97" s="36">
        <v>1979</v>
      </c>
      <c r="K97" s="46"/>
      <c r="L97" s="6"/>
      <c r="M97" s="6"/>
      <c r="N97" t="s">
        <v>22</v>
      </c>
      <c r="P97" s="7">
        <f t="shared" si="7"/>
        <v>2</v>
      </c>
    </row>
    <row r="98" spans="1:16" ht="14.25">
      <c r="A98" s="101">
        <f t="shared" si="6"/>
        <v>0.05403935185185185</v>
      </c>
      <c r="B98" s="1"/>
      <c r="C98" s="2">
        <v>0.027453703703703702</v>
      </c>
      <c r="D98" s="2">
        <v>0.026585648148148146</v>
      </c>
      <c r="E98" s="1"/>
      <c r="F98" s="2"/>
      <c r="G98" s="2"/>
      <c r="H98" s="22" t="s">
        <v>672</v>
      </c>
      <c r="I98" s="4" t="s">
        <v>91</v>
      </c>
      <c r="J98" s="36">
        <v>1976</v>
      </c>
      <c r="K98" s="46"/>
      <c r="L98" s="6"/>
      <c r="M98" s="6"/>
      <c r="N98" t="s">
        <v>22</v>
      </c>
      <c r="P98" s="7">
        <f t="shared" si="7"/>
        <v>2</v>
      </c>
    </row>
    <row r="99" spans="1:16" ht="14.25">
      <c r="A99" s="101">
        <f t="shared" si="6"/>
        <v>0.05216435185185186</v>
      </c>
      <c r="B99" s="1"/>
      <c r="C99" s="1"/>
      <c r="D99" s="2"/>
      <c r="E99" s="2">
        <v>0.026620370370370374</v>
      </c>
      <c r="F99" s="2">
        <v>0.025543981481481483</v>
      </c>
      <c r="G99" s="2"/>
      <c r="H99" s="22" t="s">
        <v>738</v>
      </c>
      <c r="I99" s="4" t="s">
        <v>96</v>
      </c>
      <c r="J99" s="36">
        <v>1977</v>
      </c>
      <c r="K99" s="19"/>
      <c r="L99" s="6"/>
      <c r="M99" s="6"/>
      <c r="N99" t="s">
        <v>22</v>
      </c>
      <c r="P99" s="7">
        <f t="shared" si="7"/>
        <v>2</v>
      </c>
    </row>
    <row r="100" spans="1:16" ht="14.25">
      <c r="A100" s="101">
        <f t="shared" si="6"/>
        <v>0.060543981481481476</v>
      </c>
      <c r="B100" s="2">
        <v>0.029444444444444443</v>
      </c>
      <c r="C100" s="2">
        <v>0.031099537037037037</v>
      </c>
      <c r="D100" s="1"/>
      <c r="E100" s="1"/>
      <c r="F100" s="2"/>
      <c r="G100" s="2"/>
      <c r="H100" s="22" t="s">
        <v>398</v>
      </c>
      <c r="I100" s="4" t="s">
        <v>177</v>
      </c>
      <c r="J100" s="5">
        <v>1966</v>
      </c>
      <c r="K100" s="46"/>
      <c r="L100" s="6"/>
      <c r="M100" s="6"/>
      <c r="N100" t="s">
        <v>37</v>
      </c>
      <c r="P100" s="7">
        <f t="shared" si="7"/>
        <v>2</v>
      </c>
    </row>
    <row r="101" spans="1:16" ht="14.25">
      <c r="A101" s="101">
        <f t="shared" si="6"/>
        <v>0.06142361111111111</v>
      </c>
      <c r="B101" s="2">
        <v>0.029375</v>
      </c>
      <c r="D101" s="2">
        <v>0.03204861111111111</v>
      </c>
      <c r="E101" s="1"/>
      <c r="F101" s="2"/>
      <c r="G101" s="2"/>
      <c r="H101" s="22" t="s">
        <v>713</v>
      </c>
      <c r="I101" s="4" t="s">
        <v>55</v>
      </c>
      <c r="J101" s="36">
        <v>1958</v>
      </c>
      <c r="K101" s="46"/>
      <c r="L101" s="6"/>
      <c r="M101" s="6"/>
      <c r="N101" t="s">
        <v>51</v>
      </c>
      <c r="P101" s="7">
        <f t="shared" si="7"/>
        <v>2</v>
      </c>
    </row>
    <row r="102" spans="1:16" ht="14.25">
      <c r="A102" s="101">
        <f t="shared" si="6"/>
        <v>0.05364583333333334</v>
      </c>
      <c r="B102" s="2">
        <v>0.02702546296296296</v>
      </c>
      <c r="C102" s="1"/>
      <c r="D102" s="1"/>
      <c r="E102" s="2">
        <v>0.026620370370370374</v>
      </c>
      <c r="F102" s="2"/>
      <c r="G102" s="2"/>
      <c r="H102" s="22" t="s">
        <v>727</v>
      </c>
      <c r="I102" s="4" t="s">
        <v>162</v>
      </c>
      <c r="J102" s="36">
        <v>1955</v>
      </c>
      <c r="K102" s="46"/>
      <c r="L102" s="6"/>
      <c r="M102" s="6"/>
      <c r="N102" t="s">
        <v>47</v>
      </c>
      <c r="P102" s="7">
        <f t="shared" si="7"/>
        <v>2</v>
      </c>
    </row>
    <row r="103" spans="1:16" ht="14.25">
      <c r="A103" s="101">
        <f t="shared" si="6"/>
        <v>0.055636574074074074</v>
      </c>
      <c r="B103" s="1"/>
      <c r="C103" s="1"/>
      <c r="D103" s="2">
        <v>0.03119212962962963</v>
      </c>
      <c r="E103" s="2">
        <v>0.024444444444444446</v>
      </c>
      <c r="F103" s="2"/>
      <c r="G103" s="2"/>
      <c r="H103" s="24" t="s">
        <v>735</v>
      </c>
      <c r="I103" s="4" t="s">
        <v>72</v>
      </c>
      <c r="J103" s="36">
        <v>1951</v>
      </c>
      <c r="K103" s="20" t="s">
        <v>287</v>
      </c>
      <c r="L103" s="6"/>
      <c r="M103" s="6"/>
      <c r="N103" t="s">
        <v>47</v>
      </c>
      <c r="P103" s="7">
        <f t="shared" si="7"/>
        <v>2</v>
      </c>
    </row>
    <row r="104" spans="1:16" ht="14.25">
      <c r="A104" s="101">
        <f t="shared" si="6"/>
        <v>0.049247685185185186</v>
      </c>
      <c r="B104" s="1"/>
      <c r="C104" s="1"/>
      <c r="D104" s="2"/>
      <c r="E104" s="2">
        <v>0.02512731481481481</v>
      </c>
      <c r="F104" s="2">
        <v>0.024120370370370372</v>
      </c>
      <c r="G104" s="2"/>
      <c r="H104" s="6" t="s">
        <v>737</v>
      </c>
      <c r="I104" s="4" t="s">
        <v>625</v>
      </c>
      <c r="J104" s="36">
        <v>1946</v>
      </c>
      <c r="K104" s="30" t="s">
        <v>711</v>
      </c>
      <c r="N104" t="s">
        <v>81</v>
      </c>
      <c r="P104" s="7">
        <f t="shared" si="7"/>
        <v>2</v>
      </c>
    </row>
    <row r="105" spans="1:16" ht="14.25">
      <c r="A105" s="101">
        <f t="shared" si="6"/>
        <v>0.07898148148148149</v>
      </c>
      <c r="B105" s="2">
        <v>0.03913194444444445</v>
      </c>
      <c r="C105" s="2"/>
      <c r="D105" s="2"/>
      <c r="E105" s="2">
        <v>0.03984953703703704</v>
      </c>
      <c r="F105" s="2"/>
      <c r="G105" s="2"/>
      <c r="H105" s="6" t="s">
        <v>624</v>
      </c>
      <c r="I105" s="4" t="s">
        <v>625</v>
      </c>
      <c r="J105" s="36">
        <v>1929</v>
      </c>
      <c r="K105" s="39" t="s">
        <v>354</v>
      </c>
      <c r="N105" t="s">
        <v>626</v>
      </c>
      <c r="P105" s="7">
        <f t="shared" si="7"/>
        <v>2</v>
      </c>
    </row>
    <row r="109" s="108" customFormat="1" ht="15">
      <c r="D109" s="108" t="s">
        <v>587</v>
      </c>
    </row>
    <row r="111" spans="1:15" ht="14.25">
      <c r="A111" s="15" t="s">
        <v>5</v>
      </c>
      <c r="B111" s="11" t="s">
        <v>0</v>
      </c>
      <c r="C111" s="12" t="s">
        <v>1</v>
      </c>
      <c r="D111" s="11" t="s">
        <v>2</v>
      </c>
      <c r="E111" s="11" t="s">
        <v>3</v>
      </c>
      <c r="F111" s="11" t="s">
        <v>4</v>
      </c>
      <c r="G111" s="2"/>
      <c r="H111" s="16" t="s">
        <v>6</v>
      </c>
      <c r="I111" s="16" t="s">
        <v>7</v>
      </c>
      <c r="J111" s="14" t="s">
        <v>8</v>
      </c>
      <c r="K111" s="16" t="s">
        <v>9</v>
      </c>
      <c r="L111" s="14" t="s">
        <v>10</v>
      </c>
      <c r="M111" s="6"/>
      <c r="N111" s="4"/>
      <c r="O111" s="7"/>
    </row>
    <row r="112" spans="1:14" ht="14.25">
      <c r="A112" s="2">
        <f aca="true" t="shared" si="8" ref="A112:A119">SUM(B112:F112)</f>
        <v>0.057743055555555554</v>
      </c>
      <c r="B112" s="2">
        <v>0.027372685185185184</v>
      </c>
      <c r="F112" s="2">
        <v>0.03037037037037037</v>
      </c>
      <c r="H112" s="3" t="s">
        <v>317</v>
      </c>
      <c r="I112" s="4" t="s">
        <v>113</v>
      </c>
      <c r="J112" s="36">
        <v>1999</v>
      </c>
      <c r="K112" s="22" t="s">
        <v>318</v>
      </c>
      <c r="N112" s="4" t="s">
        <v>633</v>
      </c>
    </row>
    <row r="113" spans="1:14" ht="14.25">
      <c r="A113" s="2">
        <f t="shared" si="8"/>
        <v>0.06293981481481481</v>
      </c>
      <c r="B113" s="47"/>
      <c r="C113" s="2"/>
      <c r="D113" s="2">
        <v>0.03601851851851852</v>
      </c>
      <c r="E113" s="2">
        <v>0.026921296296296294</v>
      </c>
      <c r="F113" s="2"/>
      <c r="G113" s="2"/>
      <c r="H113" s="3" t="s">
        <v>632</v>
      </c>
      <c r="I113" s="78" t="s">
        <v>595</v>
      </c>
      <c r="J113" s="32">
        <v>1999</v>
      </c>
      <c r="K113" s="34" t="s">
        <v>66</v>
      </c>
      <c r="L113" s="6"/>
      <c r="M113" s="6"/>
      <c r="N113" s="4" t="s">
        <v>633</v>
      </c>
    </row>
    <row r="114" spans="1:14" ht="14.25">
      <c r="A114" s="2">
        <f t="shared" si="8"/>
        <v>0.06297453703703704</v>
      </c>
      <c r="B114" s="2"/>
      <c r="C114" s="2"/>
      <c r="D114" s="2">
        <v>0.03601851851851852</v>
      </c>
      <c r="E114" s="2">
        <v>0.02695601851851852</v>
      </c>
      <c r="F114" s="2"/>
      <c r="G114" s="2"/>
      <c r="H114" s="3" t="s">
        <v>637</v>
      </c>
      <c r="I114" s="34" t="s">
        <v>638</v>
      </c>
      <c r="J114" s="25">
        <v>1999</v>
      </c>
      <c r="K114" s="34"/>
      <c r="L114" s="6"/>
      <c r="M114" s="6"/>
      <c r="N114" s="4" t="s">
        <v>633</v>
      </c>
    </row>
    <row r="115" spans="1:14" ht="14.25">
      <c r="A115" s="2">
        <f t="shared" si="8"/>
        <v>0.032858796296296296</v>
      </c>
      <c r="B115" s="2">
        <v>0.014398148148148148</v>
      </c>
      <c r="D115" s="2">
        <v>0.018460648148148146</v>
      </c>
      <c r="F115" s="2"/>
      <c r="G115" s="2"/>
      <c r="H115" s="43" t="s">
        <v>612</v>
      </c>
      <c r="I115" s="68" t="s">
        <v>348</v>
      </c>
      <c r="J115" s="69">
        <v>1996</v>
      </c>
      <c r="K115" s="41"/>
      <c r="L115" s="68"/>
      <c r="M115" s="6"/>
      <c r="N115" s="4" t="s">
        <v>613</v>
      </c>
    </row>
    <row r="116" spans="1:14" ht="14.25">
      <c r="A116" s="2">
        <f t="shared" si="8"/>
        <v>0.02625</v>
      </c>
      <c r="B116" s="5"/>
      <c r="C116" s="2">
        <v>0.014583333333333332</v>
      </c>
      <c r="D116" s="4"/>
      <c r="E116" s="2">
        <v>0.011666666666666667</v>
      </c>
      <c r="F116" s="2"/>
      <c r="G116" s="2"/>
      <c r="H116" s="22" t="s">
        <v>654</v>
      </c>
      <c r="I116" s="4" t="s">
        <v>655</v>
      </c>
      <c r="J116" s="84">
        <v>1995</v>
      </c>
      <c r="K116" s="5"/>
      <c r="L116" s="22"/>
      <c r="M116" s="4"/>
      <c r="N116" s="4" t="s">
        <v>656</v>
      </c>
    </row>
    <row r="117" spans="1:14" ht="14.25">
      <c r="A117" s="2">
        <f t="shared" si="8"/>
        <v>0.03150462962962963</v>
      </c>
      <c r="B117" s="2">
        <v>0.015462962962962963</v>
      </c>
      <c r="C117" s="2">
        <v>0.016041666666666666</v>
      </c>
      <c r="F117" s="2"/>
      <c r="G117" s="2"/>
      <c r="H117" s="43" t="s">
        <v>615</v>
      </c>
      <c r="I117" s="68" t="s">
        <v>74</v>
      </c>
      <c r="J117" s="69">
        <v>1977</v>
      </c>
      <c r="K117" s="41"/>
      <c r="L117" s="68"/>
      <c r="M117" s="6"/>
      <c r="N117" s="4" t="s">
        <v>75</v>
      </c>
    </row>
    <row r="118" spans="1:14" ht="14.25">
      <c r="A118" s="2">
        <f t="shared" si="8"/>
        <v>0.031296296296296294</v>
      </c>
      <c r="C118" s="2">
        <v>0.017233796296296296</v>
      </c>
      <c r="E118" s="2">
        <v>0.0140625</v>
      </c>
      <c r="F118" s="2"/>
      <c r="H118" s="79" t="s">
        <v>630</v>
      </c>
      <c r="I118" s="10" t="s">
        <v>647</v>
      </c>
      <c r="J118" s="1">
        <v>1968</v>
      </c>
      <c r="K118" s="80" t="s">
        <v>64</v>
      </c>
      <c r="N118" s="4" t="s">
        <v>44</v>
      </c>
    </row>
    <row r="119" spans="1:14" ht="14.25">
      <c r="A119" s="2">
        <f t="shared" si="8"/>
        <v>0.03937500000000001</v>
      </c>
      <c r="B119" s="2">
        <v>0.018078703703703704</v>
      </c>
      <c r="D119" s="2">
        <v>0.0212962962962963</v>
      </c>
      <c r="F119" s="2"/>
      <c r="G119" s="2"/>
      <c r="H119" s="43" t="s">
        <v>617</v>
      </c>
      <c r="I119" s="68" t="s">
        <v>618</v>
      </c>
      <c r="J119" s="69">
        <v>1950</v>
      </c>
      <c r="K119" s="41"/>
      <c r="L119" s="68"/>
      <c r="M119" s="6"/>
      <c r="N119" s="4" t="s">
        <v>619</v>
      </c>
    </row>
    <row r="120" spans="1:14" ht="14.25">
      <c r="A120" s="2"/>
      <c r="B120" s="2"/>
      <c r="D120" s="2"/>
      <c r="F120" s="2"/>
      <c r="G120" s="2"/>
      <c r="H120" s="43"/>
      <c r="I120" s="68"/>
      <c r="J120" s="69"/>
      <c r="K120" s="41"/>
      <c r="L120" s="68"/>
      <c r="M120" s="6"/>
      <c r="N120" s="4"/>
    </row>
    <row r="121" spans="1:14" ht="14.25">
      <c r="A121" s="2">
        <f aca="true" t="shared" si="9" ref="A121:A135">SUM(B121:F121)</f>
        <v>0.028252314814814813</v>
      </c>
      <c r="B121" s="2">
        <v>0.014351851851851852</v>
      </c>
      <c r="E121" s="2">
        <v>0.013900462962962962</v>
      </c>
      <c r="F121" s="2"/>
      <c r="G121" s="2"/>
      <c r="H121" s="43" t="s">
        <v>651</v>
      </c>
      <c r="I121" s="68" t="s">
        <v>256</v>
      </c>
      <c r="J121" s="69">
        <v>1996</v>
      </c>
      <c r="K121" s="41" t="s">
        <v>652</v>
      </c>
      <c r="L121" s="68"/>
      <c r="M121" s="6"/>
      <c r="N121" s="4" t="s">
        <v>377</v>
      </c>
    </row>
    <row r="122" spans="1:14" ht="14.25">
      <c r="A122" s="2">
        <f t="shared" si="9"/>
        <v>0.033368055555555554</v>
      </c>
      <c r="B122" s="2">
        <v>0.01671296296296296</v>
      </c>
      <c r="E122" s="2">
        <v>0.016655092592592593</v>
      </c>
      <c r="F122" s="2"/>
      <c r="G122" s="2"/>
      <c r="H122" s="24" t="s">
        <v>653</v>
      </c>
      <c r="I122" s="4" t="s">
        <v>132</v>
      </c>
      <c r="J122" s="69"/>
      <c r="K122" s="41"/>
      <c r="L122" s="68"/>
      <c r="M122" s="6"/>
      <c r="N122" s="4" t="s">
        <v>377</v>
      </c>
    </row>
    <row r="123" spans="1:14" ht="14.25">
      <c r="A123" s="2">
        <f t="shared" si="9"/>
        <v>0.03709490740740741</v>
      </c>
      <c r="B123" s="2"/>
      <c r="C123" s="2"/>
      <c r="D123" s="2">
        <v>0.021006944444444443</v>
      </c>
      <c r="E123" s="2">
        <v>0.016087962962962964</v>
      </c>
      <c r="F123" s="2"/>
      <c r="G123" s="2"/>
      <c r="H123" s="3" t="s">
        <v>636</v>
      </c>
      <c r="I123" s="34" t="s">
        <v>83</v>
      </c>
      <c r="J123" s="25">
        <v>2000</v>
      </c>
      <c r="K123" s="34" t="s">
        <v>66</v>
      </c>
      <c r="L123" s="6"/>
      <c r="M123" s="6"/>
      <c r="N123" s="4" t="s">
        <v>593</v>
      </c>
    </row>
    <row r="124" spans="1:14" ht="14.25">
      <c r="A124" s="2">
        <f t="shared" si="9"/>
        <v>0.034837962962962966</v>
      </c>
      <c r="B124" s="5"/>
      <c r="C124" s="2"/>
      <c r="D124" s="2"/>
      <c r="E124" s="2">
        <v>0.014398148148148148</v>
      </c>
      <c r="F124" s="2">
        <v>0.020439814814814817</v>
      </c>
      <c r="G124" s="2"/>
      <c r="H124" s="3" t="s">
        <v>636</v>
      </c>
      <c r="I124" s="34" t="s">
        <v>674</v>
      </c>
      <c r="J124" s="25">
        <v>2002</v>
      </c>
      <c r="K124" s="34" t="s">
        <v>66</v>
      </c>
      <c r="L124" s="6"/>
      <c r="M124" s="6"/>
      <c r="N124" t="s">
        <v>593</v>
      </c>
    </row>
    <row r="125" spans="1:14" ht="14.25">
      <c r="A125" s="2">
        <f t="shared" si="9"/>
        <v>0.02730324074074074</v>
      </c>
      <c r="B125" s="5"/>
      <c r="C125" s="2"/>
      <c r="D125" s="2"/>
      <c r="E125" s="2">
        <v>0.014016203703703704</v>
      </c>
      <c r="F125" s="2">
        <v>0.013287037037037036</v>
      </c>
      <c r="G125" s="2"/>
      <c r="H125" s="4" t="s">
        <v>676</v>
      </c>
      <c r="I125" s="4" t="s">
        <v>141</v>
      </c>
      <c r="J125" s="36">
        <v>1996</v>
      </c>
      <c r="K125" s="13"/>
      <c r="L125" s="6"/>
      <c r="M125" s="6"/>
      <c r="N125" t="s">
        <v>629</v>
      </c>
    </row>
    <row r="126" spans="1:14" ht="14.25">
      <c r="A126" s="2">
        <f t="shared" si="9"/>
        <v>0.027291666666666665</v>
      </c>
      <c r="B126" s="2">
        <v>0.013599537037037037</v>
      </c>
      <c r="E126" s="2">
        <v>0.013692129629629629</v>
      </c>
      <c r="F126" s="2"/>
      <c r="G126" s="2"/>
      <c r="H126" s="43" t="s">
        <v>614</v>
      </c>
      <c r="I126" s="68" t="s">
        <v>91</v>
      </c>
      <c r="J126" s="69">
        <v>1997</v>
      </c>
      <c r="K126" s="41"/>
      <c r="L126" s="68"/>
      <c r="M126" s="6"/>
      <c r="N126" s="4" t="s">
        <v>629</v>
      </c>
    </row>
    <row r="127" spans="1:14" ht="14.25">
      <c r="A127" s="2">
        <f t="shared" si="9"/>
        <v>0.027407407407407408</v>
      </c>
      <c r="B127" s="5"/>
      <c r="C127" s="2"/>
      <c r="D127" s="2"/>
      <c r="E127" s="2">
        <v>0.013495370370370371</v>
      </c>
      <c r="F127" s="2">
        <v>0.013912037037037037</v>
      </c>
      <c r="G127" s="2"/>
      <c r="H127" s="4" t="s">
        <v>675</v>
      </c>
      <c r="I127" s="4" t="s">
        <v>337</v>
      </c>
      <c r="J127" s="36">
        <v>1996</v>
      </c>
      <c r="K127" s="13"/>
      <c r="L127" s="6"/>
      <c r="M127" s="6"/>
      <c r="N127" t="s">
        <v>629</v>
      </c>
    </row>
    <row r="128" spans="1:14" ht="14.25">
      <c r="A128" s="2">
        <f t="shared" si="9"/>
        <v>0.028078703703703703</v>
      </c>
      <c r="B128" s="5"/>
      <c r="C128" s="2"/>
      <c r="D128" s="2">
        <v>0.016574074074074074</v>
      </c>
      <c r="E128" s="4"/>
      <c r="F128" s="2">
        <v>0.011504629629629629</v>
      </c>
      <c r="G128" s="4"/>
      <c r="H128" s="75" t="s">
        <v>657</v>
      </c>
      <c r="I128" s="4" t="s">
        <v>635</v>
      </c>
      <c r="J128" s="5">
        <v>1997</v>
      </c>
      <c r="K128" s="5"/>
      <c r="L128" s="4"/>
      <c r="M128" s="4"/>
      <c r="N128" s="4" t="s">
        <v>629</v>
      </c>
    </row>
    <row r="129" spans="1:14" ht="14.25">
      <c r="A129" s="2">
        <f t="shared" si="9"/>
        <v>0.027326388888888886</v>
      </c>
      <c r="B129" s="2"/>
      <c r="C129" s="2">
        <v>0.014502314814814815</v>
      </c>
      <c r="D129" s="2"/>
      <c r="E129" s="2">
        <v>0.012824074074074073</v>
      </c>
      <c r="F129" s="2"/>
      <c r="G129" s="2"/>
      <c r="H129" s="3" t="s">
        <v>630</v>
      </c>
      <c r="I129" s="13" t="s">
        <v>91</v>
      </c>
      <c r="J129" s="1">
        <v>1997</v>
      </c>
      <c r="K129" s="20" t="s">
        <v>64</v>
      </c>
      <c r="L129" s="6"/>
      <c r="M129" s="6"/>
      <c r="N129" s="4" t="s">
        <v>629</v>
      </c>
    </row>
    <row r="130" spans="1:14" ht="14.25">
      <c r="A130" s="2">
        <f t="shared" si="9"/>
        <v>0.023553240740740743</v>
      </c>
      <c r="B130" s="5"/>
      <c r="C130" s="2"/>
      <c r="D130" s="4"/>
      <c r="E130" s="2">
        <v>0.011898148148148149</v>
      </c>
      <c r="F130" s="2">
        <v>0.011655092592592594</v>
      </c>
      <c r="G130" s="4"/>
      <c r="H130" s="24" t="s">
        <v>609</v>
      </c>
      <c r="I130" s="4" t="s">
        <v>68</v>
      </c>
      <c r="J130" s="5">
        <v>1995</v>
      </c>
      <c r="K130" s="4"/>
      <c r="L130" s="4"/>
      <c r="M130" s="4"/>
      <c r="N130" s="4" t="s">
        <v>608</v>
      </c>
    </row>
    <row r="131" spans="1:14" ht="14.25">
      <c r="A131" s="2">
        <f t="shared" si="9"/>
        <v>0.022083333333333333</v>
      </c>
      <c r="C131" s="2">
        <v>0.012083333333333333</v>
      </c>
      <c r="E131" s="2">
        <v>0.01</v>
      </c>
      <c r="F131" s="2"/>
      <c r="G131" s="2"/>
      <c r="H131" s="6" t="s">
        <v>371</v>
      </c>
      <c r="I131" s="4" t="s">
        <v>165</v>
      </c>
      <c r="J131" s="36">
        <v>1993</v>
      </c>
      <c r="K131" s="3" t="s">
        <v>354</v>
      </c>
      <c r="N131" t="s">
        <v>125</v>
      </c>
    </row>
    <row r="132" spans="1:14" ht="14.25">
      <c r="A132" s="2">
        <f t="shared" si="9"/>
        <v>0.021006944444444446</v>
      </c>
      <c r="B132" s="2">
        <v>0.010937500000000001</v>
      </c>
      <c r="E132" s="2">
        <v>0.010069444444444445</v>
      </c>
      <c r="F132" s="2"/>
      <c r="G132" s="2"/>
      <c r="H132" s="3" t="s">
        <v>649</v>
      </c>
      <c r="I132" s="4" t="s">
        <v>132</v>
      </c>
      <c r="J132" s="36">
        <v>1991</v>
      </c>
      <c r="K132" s="4" t="s">
        <v>650</v>
      </c>
      <c r="L132" s="68"/>
      <c r="M132" s="6"/>
      <c r="N132" s="4" t="s">
        <v>170</v>
      </c>
    </row>
    <row r="133" spans="1:14" ht="14.25">
      <c r="A133" s="2">
        <f t="shared" si="9"/>
        <v>0.04085648148148148</v>
      </c>
      <c r="B133" s="2">
        <v>0.020636574074074075</v>
      </c>
      <c r="C133" s="2"/>
      <c r="D133" s="2">
        <v>0.02021990740740741</v>
      </c>
      <c r="E133" s="2"/>
      <c r="F133" s="2"/>
      <c r="G133" s="2"/>
      <c r="H133" s="71" t="s">
        <v>600</v>
      </c>
      <c r="I133" s="72" t="s">
        <v>50</v>
      </c>
      <c r="J133" s="32">
        <v>1949</v>
      </c>
      <c r="K133" s="72" t="s">
        <v>601</v>
      </c>
      <c r="L133" s="6"/>
      <c r="M133" s="6"/>
      <c r="N133" s="4" t="s">
        <v>81</v>
      </c>
    </row>
    <row r="134" spans="1:14" ht="14.25">
      <c r="A134" s="2">
        <f t="shared" si="9"/>
        <v>0.02895833333333333</v>
      </c>
      <c r="B134" s="5"/>
      <c r="C134" s="2"/>
      <c r="D134" s="2"/>
      <c r="E134" s="2">
        <v>0.014374999999999999</v>
      </c>
      <c r="F134" s="2">
        <v>0.014583333333333332</v>
      </c>
      <c r="G134" s="2"/>
      <c r="H134" s="30" t="s">
        <v>669</v>
      </c>
      <c r="I134" s="4" t="s">
        <v>670</v>
      </c>
      <c r="J134" s="36">
        <v>1942</v>
      </c>
      <c r="K134" s="13" t="s">
        <v>671</v>
      </c>
      <c r="L134" s="6"/>
      <c r="M134" s="6"/>
      <c r="N134" t="s">
        <v>590</v>
      </c>
    </row>
    <row r="135" spans="1:14" ht="14.25">
      <c r="A135" s="2">
        <f t="shared" si="9"/>
        <v>0.04357638888888889</v>
      </c>
      <c r="B135" s="5"/>
      <c r="C135" s="2">
        <v>0.02193287037037037</v>
      </c>
      <c r="D135" s="2">
        <v>0.02164351851851852</v>
      </c>
      <c r="E135" s="2"/>
      <c r="F135" s="2"/>
      <c r="G135" s="2"/>
      <c r="H135" s="46" t="s">
        <v>624</v>
      </c>
      <c r="I135" s="4" t="s">
        <v>625</v>
      </c>
      <c r="J135" s="36">
        <v>1929</v>
      </c>
      <c r="K135" s="4" t="s">
        <v>354</v>
      </c>
      <c r="N135" s="4" t="s">
        <v>626</v>
      </c>
    </row>
    <row r="136" spans="1:15" ht="14.25">
      <c r="A136" s="2"/>
      <c r="C136" s="2"/>
      <c r="F136" s="2"/>
      <c r="G136" s="2"/>
      <c r="H136" s="2"/>
      <c r="I136" s="24"/>
      <c r="J136" s="4"/>
      <c r="K136" s="69"/>
      <c r="L136" s="41"/>
      <c r="M136" s="68"/>
      <c r="N136" s="6"/>
      <c r="O13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Krochmal</dc:creator>
  <cp:keywords/>
  <dc:description/>
  <cp:lastModifiedBy>User</cp:lastModifiedBy>
  <dcterms:created xsi:type="dcterms:W3CDTF">2010-03-21T17:04:02Z</dcterms:created>
  <dcterms:modified xsi:type="dcterms:W3CDTF">2010-03-22T00:23:17Z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