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480" windowHeight="11640" activeTab="1"/>
  </bookViews>
  <sheets>
    <sheet name="75km herr" sheetId="1" r:id="rId1"/>
    <sheet name="75km dam" sheetId="2" r:id="rId2"/>
    <sheet name="Stafett" sheetId="3" r:id="rId3"/>
    <sheet name="45km" sheetId="4" r:id="rId4"/>
  </sheets>
  <definedNames/>
  <calcPr fullCalcOnLoad="1"/>
</workbook>
</file>

<file path=xl/sharedStrings.xml><?xml version="1.0" encoding="utf-8"?>
<sst xmlns="http://schemas.openxmlformats.org/spreadsheetml/2006/main" count="585" uniqueCount="461">
  <si>
    <t>Nr</t>
  </si>
  <si>
    <t xml:space="preserve">Namn </t>
  </si>
  <si>
    <t>Lag/ort</t>
  </si>
  <si>
    <t>Aleksy Szablicki</t>
  </si>
  <si>
    <t>WKB Meta Lubliniec</t>
  </si>
  <si>
    <t>Anders Sandegård</t>
  </si>
  <si>
    <t>Vi som springer</t>
  </si>
  <si>
    <t>Bernt Hedlund</t>
  </si>
  <si>
    <t>Friskis&amp;Svettis Stockholm</t>
  </si>
  <si>
    <t>Christian Nilsson</t>
  </si>
  <si>
    <t>Team Ultra Sweden LK</t>
  </si>
  <si>
    <t>Christian Malmström</t>
  </si>
  <si>
    <t>KSS Triathlon</t>
  </si>
  <si>
    <t>Daniel Gillberg</t>
  </si>
  <si>
    <t>Esa Rotinen</t>
  </si>
  <si>
    <t>Stockholm långdistansklubb</t>
  </si>
  <si>
    <t>Fredrik Elinder</t>
  </si>
  <si>
    <t>Hässelby SK</t>
  </si>
  <si>
    <t>Fredrik Holmgren</t>
  </si>
  <si>
    <t>Stockholm City Triathlon</t>
  </si>
  <si>
    <t>Jan-Erik Ramström</t>
  </si>
  <si>
    <t>Stockholm Långdistansklubb</t>
  </si>
  <si>
    <t>Johan Björklund</t>
  </si>
  <si>
    <t>KOT</t>
  </si>
  <si>
    <t>Jonas Ekstam</t>
  </si>
  <si>
    <t>Scandic</t>
  </si>
  <si>
    <t>Kenneth Isaksson</t>
  </si>
  <si>
    <t>Sundbyberg</t>
  </si>
  <si>
    <t>Martin Hedman</t>
  </si>
  <si>
    <t>Skövde</t>
  </si>
  <si>
    <t>Mattias Karlsson</t>
  </si>
  <si>
    <t>Team Duracell (Bara går och går, orkar inte springa).</t>
  </si>
  <si>
    <t>Niklas Grip</t>
  </si>
  <si>
    <t>Lulekamraterna</t>
  </si>
  <si>
    <t>Per-Erik Larsson</t>
  </si>
  <si>
    <t>SEB IF</t>
  </si>
  <si>
    <t>Peter Nilsson</t>
  </si>
  <si>
    <t>Peter Strömbäck</t>
  </si>
  <si>
    <t>pontus Bergström</t>
  </si>
  <si>
    <t>Raine Koivumäki</t>
  </si>
  <si>
    <t>Teivo Stayers / Finland</t>
  </si>
  <si>
    <t>Rikard Seger</t>
  </si>
  <si>
    <t>Stefan Olsson</t>
  </si>
  <si>
    <t>Vi Som Springer</t>
  </si>
  <si>
    <t>Thomas Melén</t>
  </si>
  <si>
    <t>Travelrun</t>
  </si>
  <si>
    <t>Tobias Bonnedahl</t>
  </si>
  <si>
    <t>Lunds Tekniska Högskola</t>
  </si>
  <si>
    <t>Tony Marklund</t>
  </si>
  <si>
    <t>Torkel Skogman</t>
  </si>
  <si>
    <t>Viktor Winterglöd</t>
  </si>
  <si>
    <t>FK Studenterna</t>
  </si>
  <si>
    <t>Annika Janrulf</t>
  </si>
  <si>
    <t>Camilla Ringström</t>
  </si>
  <si>
    <t>Kristin Larsson</t>
  </si>
  <si>
    <t>Liselott Holmberg</t>
  </si>
  <si>
    <t>Axa Sportsclub</t>
  </si>
  <si>
    <t>Överkalix IF</t>
  </si>
  <si>
    <t>The Nightmares</t>
  </si>
  <si>
    <t>Lag Sulan</t>
  </si>
  <si>
    <t>Flir IF</t>
  </si>
  <si>
    <t>Gymnastik- och idrottshögskolan</t>
  </si>
  <si>
    <t>Tetrasaccharide runners</t>
  </si>
  <si>
    <t>Kustjägarna</t>
  </si>
  <si>
    <t>Ericsson</t>
  </si>
  <si>
    <t>Karolinska &amp; Jonas</t>
  </si>
  <si>
    <t>Four Engineers and a Doctor</t>
  </si>
  <si>
    <t>Team Rockrunners</t>
  </si>
  <si>
    <t>David Wellton</t>
  </si>
  <si>
    <t>Esbjörn Pettersson</t>
  </si>
  <si>
    <t>Fredrik Nilsson</t>
  </si>
  <si>
    <t>Johan Andersson</t>
  </si>
  <si>
    <t>Kristian Berglin</t>
  </si>
  <si>
    <t>kristian lundgren</t>
  </si>
  <si>
    <t>Lars Bonnedahl</t>
  </si>
  <si>
    <t>Mattias Nyman</t>
  </si>
  <si>
    <t>Otto Söderqvist</t>
  </si>
  <si>
    <t>Petri Helminen</t>
  </si>
  <si>
    <t>Rasmus Westergren</t>
  </si>
  <si>
    <t>Simon Nilsson</t>
  </si>
  <si>
    <t>Stockholm Multisport</t>
  </si>
  <si>
    <t>Lumberjacks</t>
  </si>
  <si>
    <t>LumberJacks</t>
  </si>
  <si>
    <t>friskis svettis</t>
  </si>
  <si>
    <t>IFK Mariehamn</t>
  </si>
  <si>
    <t>Team Duracell (går och går orkar inte springa).</t>
  </si>
  <si>
    <t>Acer</t>
  </si>
  <si>
    <t>IF Spartacus</t>
  </si>
  <si>
    <t>Kalmar OK</t>
  </si>
  <si>
    <t>IKSU Multisport</t>
  </si>
  <si>
    <t>Camilla Lundberg</t>
  </si>
  <si>
    <t>Stöcke Järnet TS</t>
  </si>
  <si>
    <t>Herrar</t>
  </si>
  <si>
    <t>Damer</t>
  </si>
  <si>
    <t>Christoffer Wikman</t>
  </si>
  <si>
    <t>Fredrik Rosqvist</t>
  </si>
  <si>
    <t>Anders Jans</t>
  </si>
  <si>
    <t>Olof Olsson</t>
  </si>
  <si>
    <t>Erik Jans</t>
  </si>
  <si>
    <t>Bengt Jans</t>
  </si>
  <si>
    <t>Anders Lindberg</t>
  </si>
  <si>
    <t>Malin Vedin</t>
  </si>
  <si>
    <t>Christina Westermark</t>
  </si>
  <si>
    <t>Pernilla Nilsson</t>
  </si>
  <si>
    <t>Cecilia Jessen</t>
  </si>
  <si>
    <t>Elisabeth Hökeberg</t>
  </si>
  <si>
    <t>John Jämbring</t>
  </si>
  <si>
    <t>Erland Nilsson</t>
  </si>
  <si>
    <t>Odd Larson</t>
  </si>
  <si>
    <t>Henrik Ahnbrink</t>
  </si>
  <si>
    <t>Tobias Bodin</t>
  </si>
  <si>
    <t>Magnus Hellstrand</t>
  </si>
  <si>
    <t>Jens Ingerlund</t>
  </si>
  <si>
    <t>Jessica Brissman</t>
  </si>
  <si>
    <t>Pauliina Saloma</t>
  </si>
  <si>
    <t>Jerk Rönnols</t>
  </si>
  <si>
    <t>Ian Cumpstey</t>
  </si>
  <si>
    <t>Eszter Borbas</t>
  </si>
  <si>
    <t>Jan Deska</t>
  </si>
  <si>
    <t>Mattias Appel</t>
  </si>
  <si>
    <t>Johannes Burgman</t>
  </si>
  <si>
    <t>Henrik Lembke Wehlin</t>
  </si>
  <si>
    <t>Andreas Berggren</t>
  </si>
  <si>
    <t>Ola Kjellnäs</t>
  </si>
  <si>
    <t>Nils Edvardsson</t>
  </si>
  <si>
    <t>Peter Moberg</t>
  </si>
  <si>
    <t>Per Skillermar</t>
  </si>
  <si>
    <t>Karl Werner</t>
  </si>
  <si>
    <t>Per Wretenberg</t>
  </si>
  <si>
    <t>Monica Manske</t>
  </si>
  <si>
    <t>Jonas Hellström</t>
  </si>
  <si>
    <t>Niklas Boberg</t>
  </si>
  <si>
    <t>Maria Bringland</t>
  </si>
  <si>
    <t>Peter Kolmskog</t>
  </si>
  <si>
    <t>Kajsa Jonson</t>
  </si>
  <si>
    <t>Johan Ahlström</t>
  </si>
  <si>
    <t>Ola Ericsson</t>
  </si>
  <si>
    <t>Mikael Ersson</t>
  </si>
  <si>
    <t>Tomas Albinsson</t>
  </si>
  <si>
    <t>Pälle Hedlund</t>
  </si>
  <si>
    <t>Peter Juthberg</t>
  </si>
  <si>
    <t>Jonas Möllare</t>
  </si>
  <si>
    <t>Lars Hjulström</t>
  </si>
  <si>
    <t>1 varv</t>
  </si>
  <si>
    <t>varvtid</t>
  </si>
  <si>
    <t>2 varv</t>
  </si>
  <si>
    <t>3 varv</t>
  </si>
  <si>
    <t>4 varv</t>
  </si>
  <si>
    <t>Mål</t>
  </si>
  <si>
    <t>Varvtid</t>
  </si>
  <si>
    <t>Tommy Karlsson</t>
  </si>
  <si>
    <t>GOIF Challe Norrköping</t>
  </si>
  <si>
    <t>Carl Lindgren</t>
  </si>
  <si>
    <t>Spif triatlon</t>
  </si>
  <si>
    <t>Joakim Arneving</t>
  </si>
  <si>
    <t>Anderas Björklund</t>
  </si>
  <si>
    <t>Mimmi Andersson</t>
  </si>
  <si>
    <t>Uppsala löparklubb</t>
  </si>
  <si>
    <t>Mats Andersson</t>
  </si>
  <si>
    <t>Tommy Brissman</t>
  </si>
  <si>
    <t>Patrick Malmén</t>
  </si>
  <si>
    <t>Fem NNA</t>
  </si>
  <si>
    <t>Christoffer Donaldsson</t>
  </si>
  <si>
    <t>Sollentuna</t>
  </si>
  <si>
    <t>Around the Baltic see</t>
  </si>
  <si>
    <t>Sim
Erik
Sim
Peeter
Mats</t>
  </si>
  <si>
    <t>Jan Söderkvist</t>
  </si>
  <si>
    <t>Täby</t>
  </si>
  <si>
    <t>Henrik Törnqvist</t>
  </si>
  <si>
    <t>Åkersberga</t>
  </si>
  <si>
    <t>Johan Liljestrand</t>
  </si>
  <si>
    <t>SBGi</t>
  </si>
  <si>
    <t>Anderas Rundström</t>
  </si>
  <si>
    <t>Göran Sander</t>
  </si>
  <si>
    <t>Daniel Hansson</t>
  </si>
  <si>
    <t>FJS</t>
  </si>
  <si>
    <t>1
2
3
4
5</t>
  </si>
  <si>
    <t>01,06,45</t>
  </si>
  <si>
    <t>01,09,11</t>
  </si>
  <si>
    <t>01,11,27</t>
  </si>
  <si>
    <t>01,12,39</t>
  </si>
  <si>
    <t>01,12,51</t>
  </si>
  <si>
    <t>01,13,14</t>
  </si>
  <si>
    <t>01,13,17</t>
  </si>
  <si>
    <t>01,15,31</t>
  </si>
  <si>
    <t>01,15,40</t>
  </si>
  <si>
    <t>01,16,04</t>
  </si>
  <si>
    <t>01,18,15</t>
  </si>
  <si>
    <t>01,19,15</t>
  </si>
  <si>
    <t>01,12,08</t>
  </si>
  <si>
    <t>01,21,47</t>
  </si>
  <si>
    <t>01,22,52</t>
  </si>
  <si>
    <t>01,23,47</t>
  </si>
  <si>
    <t>01,26,26</t>
  </si>
  <si>
    <t>01,26,57</t>
  </si>
  <si>
    <t>01,26,58</t>
  </si>
  <si>
    <t>01,28,56</t>
  </si>
  <si>
    <t>01,29,26</t>
  </si>
  <si>
    <t>01,29,45</t>
  </si>
  <si>
    <t>01,31,00</t>
  </si>
  <si>
    <t>01,32,38</t>
  </si>
  <si>
    <t>01,33,40</t>
  </si>
  <si>
    <t>01,34,17</t>
  </si>
  <si>
    <t>01,34,55</t>
  </si>
  <si>
    <t>01,35,43</t>
  </si>
  <si>
    <t>01,36,05</t>
  </si>
  <si>
    <t>01,36,50</t>
  </si>
  <si>
    <t>01,39,50</t>
  </si>
  <si>
    <t>01,41,28</t>
  </si>
  <si>
    <t>01,41,38</t>
  </si>
  <si>
    <t>01,41,45</t>
  </si>
  <si>
    <t>01,44,05</t>
  </si>
  <si>
    <t>01,44,16</t>
  </si>
  <si>
    <t>01,45,30</t>
  </si>
  <si>
    <t>01,45,56</t>
  </si>
  <si>
    <t>01,46,25</t>
  </si>
  <si>
    <t>01,48,18</t>
  </si>
  <si>
    <t>Magnus Swessar</t>
  </si>
  <si>
    <t>01,50,07</t>
  </si>
  <si>
    <t>Niklas Gavelfält</t>
  </si>
  <si>
    <t>01,51,29</t>
  </si>
  <si>
    <t>Johan Thermaenius</t>
  </si>
  <si>
    <t>JAGRA</t>
  </si>
  <si>
    <t>3+4</t>
  </si>
  <si>
    <t>Tommy Kjellsson</t>
  </si>
  <si>
    <t>Team Skavsåret IF</t>
  </si>
  <si>
    <t>02,20,48</t>
  </si>
  <si>
    <t>02,29,03</t>
  </si>
  <si>
    <t>02,29,14</t>
  </si>
  <si>
    <t>02,30,25</t>
  </si>
  <si>
    <t>02,30,43</t>
  </si>
  <si>
    <t>02,33,31</t>
  </si>
  <si>
    <t>02,33,57</t>
  </si>
  <si>
    <t>Anna Grundal</t>
  </si>
  <si>
    <t>02,36,45</t>
  </si>
  <si>
    <t>02,40,26</t>
  </si>
  <si>
    <t>02,40,41</t>
  </si>
  <si>
    <t>02,41,12</t>
  </si>
  <si>
    <t>02,39,45</t>
  </si>
  <si>
    <t>02,41,40</t>
  </si>
  <si>
    <t>02,42,29</t>
  </si>
  <si>
    <t>02,45,44</t>
  </si>
  <si>
    <t>02,47,26</t>
  </si>
  <si>
    <t>02,54,20</t>
  </si>
  <si>
    <t>03,00,15</t>
  </si>
  <si>
    <t>03,02,35</t>
  </si>
  <si>
    <t>02,56,00</t>
  </si>
  <si>
    <t>02,58,09</t>
  </si>
  <si>
    <t>03,01,45</t>
  </si>
  <si>
    <t>03,04,10</t>
  </si>
  <si>
    <t>03,03,45</t>
  </si>
  <si>
    <t>02,50,30</t>
  </si>
  <si>
    <t>03,06,27</t>
  </si>
  <si>
    <t>03,07,26</t>
  </si>
  <si>
    <t>03,13,48</t>
  </si>
  <si>
    <t>03,14,08</t>
  </si>
  <si>
    <t>03,15,14</t>
  </si>
  <si>
    <t>03,15,19</t>
  </si>
  <si>
    <t>03,20,14</t>
  </si>
  <si>
    <t>03,21,11</t>
  </si>
  <si>
    <t>03,23,33</t>
  </si>
  <si>
    <t>03,21,27</t>
  </si>
  <si>
    <t>[Brutit]</t>
  </si>
  <si>
    <t>03,28,30</t>
  </si>
  <si>
    <t>03,32,16</t>
  </si>
  <si>
    <t>03,33,07</t>
  </si>
  <si>
    <t>03,33,46</t>
  </si>
  <si>
    <t>03,34,08</t>
  </si>
  <si>
    <t>03,36,06</t>
  </si>
  <si>
    <t>03,37,00</t>
  </si>
  <si>
    <t>03,40,15</t>
  </si>
  <si>
    <t>03,45,50</t>
  </si>
  <si>
    <t>03,48,22</t>
  </si>
  <si>
    <t>Andreas Holmqvist</t>
  </si>
  <si>
    <t>03,49,24</t>
  </si>
  <si>
    <t>03,47,56</t>
  </si>
  <si>
    <t>03,49,28</t>
  </si>
  <si>
    <t>03,50,30</t>
  </si>
  <si>
    <t>03,52,40</t>
  </si>
  <si>
    <t>03,58,28</t>
  </si>
  <si>
    <t>04,04,10</t>
  </si>
  <si>
    <t>04,04,46</t>
  </si>
  <si>
    <t>04,05,14</t>
  </si>
  <si>
    <t>04,08,25</t>
  </si>
  <si>
    <t>04,09,15</t>
  </si>
  <si>
    <t>04,10,52</t>
  </si>
  <si>
    <t>04,12,53</t>
  </si>
  <si>
    <t>02,55,30</t>
  </si>
  <si>
    <t>01,13,57</t>
  </si>
  <si>
    <t>04,17,27</t>
  </si>
  <si>
    <t>01,18,30</t>
  </si>
  <si>
    <t>04,19,37</t>
  </si>
  <si>
    <t>04,20,10</t>
  </si>
  <si>
    <t>04,21,38</t>
  </si>
  <si>
    <t>04,24,15</t>
  </si>
  <si>
    <t>04,25,43</t>
  </si>
  <si>
    <t>01,25,30</t>
  </si>
  <si>
    <t>01,25,32</t>
  </si>
  <si>
    <t>04,28,32</t>
  </si>
  <si>
    <t>01,28,28</t>
  </si>
  <si>
    <t>01,30,20</t>
  </si>
  <si>
    <t>04,31,15</t>
  </si>
  <si>
    <t>04,31,43</t>
  </si>
  <si>
    <t>04,31,14</t>
  </si>
  <si>
    <t>04,35,30</t>
  </si>
  <si>
    <t>04,35,40</t>
  </si>
  <si>
    <t>04,42,00</t>
  </si>
  <si>
    <t>04,44,25</t>
  </si>
  <si>
    <t>04,51,28</t>
  </si>
  <si>
    <t>04.53.10</t>
  </si>
  <si>
    <t>04.53,47</t>
  </si>
  <si>
    <t>Andreas Kling</t>
  </si>
  <si>
    <t>04,43,01</t>
  </si>
  <si>
    <t>04,55,10</t>
  </si>
  <si>
    <t>01,34,07</t>
  </si>
  <si>
    <t>01,34,40</t>
  </si>
  <si>
    <t>01,35,40</t>
  </si>
  <si>
    <t>01,35,50</t>
  </si>
  <si>
    <t>01,38,27</t>
  </si>
  <si>
    <t>01,58,20</t>
  </si>
  <si>
    <t>01,42,15</t>
  </si>
  <si>
    <t>02,00,35</t>
  </si>
  <si>
    <t>04,59,48</t>
  </si>
  <si>
    <t>05,02,50</t>
  </si>
  <si>
    <t>05,05,22</t>
  </si>
  <si>
    <t>05,15,48</t>
  </si>
  <si>
    <t>05,08,45</t>
  </si>
  <si>
    <t>05,18,25</t>
  </si>
  <si>
    <t>05,06,47</t>
  </si>
  <si>
    <t>05,08,20</t>
  </si>
  <si>
    <t>05,09,32</t>
  </si>
  <si>
    <t>05,17,10</t>
  </si>
  <si>
    <t>05,26,20</t>
  </si>
  <si>
    <t>02,28,55</t>
  </si>
  <si>
    <t>05,29,38</t>
  </si>
  <si>
    <t>05,30,12</t>
  </si>
  <si>
    <t>05,30,42</t>
  </si>
  <si>
    <t>05,32,20</t>
  </si>
  <si>
    <t>05,37,05</t>
  </si>
  <si>
    <t>05,38,16</t>
  </si>
  <si>
    <t>05,39,33</t>
  </si>
  <si>
    <t>05,42,16</t>
  </si>
  <si>
    <t>02,43,04</t>
  </si>
  <si>
    <t>05,44,40</t>
  </si>
  <si>
    <t>05,45,39</t>
  </si>
  <si>
    <t>05,45,33</t>
  </si>
  <si>
    <t>05,48,35</t>
  </si>
  <si>
    <t>05,47,15</t>
  </si>
  <si>
    <t>05,47,40</t>
  </si>
  <si>
    <t>05,53,05</t>
  </si>
  <si>
    <t>05,52,54</t>
  </si>
  <si>
    <t>05,53,07</t>
  </si>
  <si>
    <t>05,54,30</t>
  </si>
  <si>
    <t>02,54,16</t>
  </si>
  <si>
    <t>02,55,22</t>
  </si>
  <si>
    <t>02,55,45</t>
  </si>
  <si>
    <t>05,56,00</t>
  </si>
  <si>
    <t>05,55,45</t>
  </si>
  <si>
    <t>05,59,09</t>
  </si>
  <si>
    <t>06,07,00</t>
  </si>
  <si>
    <t>03,09,45</t>
  </si>
  <si>
    <t>02,56,45</t>
  </si>
  <si>
    <t>06,10,53</t>
  </si>
  <si>
    <t>06,13,25</t>
  </si>
  <si>
    <t>06,16,16</t>
  </si>
  <si>
    <t>06,19,15</t>
  </si>
  <si>
    <t>06,19,20</t>
  </si>
  <si>
    <t>06,19,18</t>
  </si>
  <si>
    <t>06,21,29</t>
  </si>
  <si>
    <t>06,21,36</t>
  </si>
  <si>
    <t>06,24,30</t>
  </si>
  <si>
    <t>06,25,18</t>
  </si>
  <si>
    <t>06,31,20</t>
  </si>
  <si>
    <t>06,31,15</t>
  </si>
  <si>
    <t>03,32,40</t>
  </si>
  <si>
    <t>03,34,33</t>
  </si>
  <si>
    <t>06,23,20</t>
  </si>
  <si>
    <t>06,37,32</t>
  </si>
  <si>
    <t>06,38,13</t>
  </si>
  <si>
    <t>06,39,30</t>
  </si>
  <si>
    <t>06,42,38</t>
  </si>
  <si>
    <t>03,44,17</t>
  </si>
  <si>
    <t>Brutit</t>
  </si>
  <si>
    <t>06,47,15</t>
  </si>
  <si>
    <t>06,48,10</t>
  </si>
  <si>
    <t>06,49,49</t>
  </si>
  <si>
    <t>06,49,51</t>
  </si>
  <si>
    <t>03,52,18</t>
  </si>
  <si>
    <t>07,04,46</t>
  </si>
  <si>
    <t>07,04,32</t>
  </si>
  <si>
    <t>07,07,54</t>
  </si>
  <si>
    <t>07,08,17</t>
  </si>
  <si>
    <t>04,09,44</t>
  </si>
  <si>
    <t>07,12,37</t>
  </si>
  <si>
    <t>04,17,17</t>
  </si>
  <si>
    <t>04,17,57</t>
  </si>
  <si>
    <t>07,16,07</t>
  </si>
  <si>
    <t>07,19,50</t>
  </si>
  <si>
    <t>04,22,00</t>
  </si>
  <si>
    <t>07,22,40</t>
  </si>
  <si>
    <t>07,23,41</t>
  </si>
  <si>
    <t>07,24,24</t>
  </si>
  <si>
    <t>07,23,42</t>
  </si>
  <si>
    <t>04,31,13</t>
  </si>
  <si>
    <t>07,32,36</t>
  </si>
  <si>
    <t>04,32,52</t>
  </si>
  <si>
    <t>07,35,27</t>
  </si>
  <si>
    <t>07,38,00</t>
  </si>
  <si>
    <t>07,40,43</t>
  </si>
  <si>
    <t>04,45,42</t>
  </si>
  <si>
    <t>07,46,24</t>
  </si>
  <si>
    <t>07,47,23</t>
  </si>
  <si>
    <t>07,57,20</t>
  </si>
  <si>
    <t>08,08,06</t>
  </si>
  <si>
    <t>07,59,58</t>
  </si>
  <si>
    <t>08,01,05</t>
  </si>
  <si>
    <t>08,02,04</t>
  </si>
  <si>
    <t>08,02,14</t>
  </si>
  <si>
    <t>08,33,40</t>
  </si>
  <si>
    <t>08,05,49</t>
  </si>
  <si>
    <t>08,06,15</t>
  </si>
  <si>
    <t>05,08,00</t>
  </si>
  <si>
    <t>08,08,33</t>
  </si>
  <si>
    <t>08,09,30</t>
  </si>
  <si>
    <t>05,22,37</t>
  </si>
  <si>
    <t>08,24,22</t>
  </si>
  <si>
    <t>05,28,26</t>
  </si>
  <si>
    <t>08,36,32</t>
  </si>
  <si>
    <t>08,36,48</t>
  </si>
  <si>
    <t>08,37,17</t>
  </si>
  <si>
    <t>08,37,39</t>
  </si>
  <si>
    <t>08,48,40</t>
  </si>
  <si>
    <t>09,04,56</t>
  </si>
  <si>
    <t>09,16,30</t>
  </si>
  <si>
    <t>Placering</t>
  </si>
  <si>
    <t>Dnf</t>
  </si>
  <si>
    <t>09,22,27</t>
  </si>
  <si>
    <t>06,29,40</t>
  </si>
  <si>
    <t>09,29,40</t>
  </si>
  <si>
    <t>09,36,25</t>
  </si>
  <si>
    <t>09,38,17</t>
  </si>
  <si>
    <t>09,40,19</t>
  </si>
  <si>
    <t>09,41,25</t>
  </si>
  <si>
    <t>09,15,58</t>
  </si>
  <si>
    <t>09,52,10</t>
  </si>
  <si>
    <t>10,03,35</t>
  </si>
  <si>
    <t>10,06,37</t>
  </si>
  <si>
    <t>10,10,25</t>
  </si>
  <si>
    <t>10,10,55</t>
  </si>
  <si>
    <t>Plac</t>
  </si>
  <si>
    <t>Ursvik Ultra, 75km Damer</t>
  </si>
  <si>
    <t>Ursvik Ultra, 75km stafett</t>
  </si>
  <si>
    <t>Ursvik Ultra, 45km Herr och Dam</t>
  </si>
  <si>
    <t>Ursvik Ultra, 75km Herrar</t>
  </si>
  <si>
    <t>10,26,50</t>
  </si>
  <si>
    <t>10,31,58</t>
  </si>
  <si>
    <t>10,32,03</t>
  </si>
  <si>
    <t>11,02,51</t>
  </si>
  <si>
    <t>Startord</t>
  </si>
  <si>
    <t>02,56,50</t>
  </si>
  <si>
    <t>03,22,50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</si>
</sst>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u val="single"/>
      <sz val="9.35"/>
      <color indexed="36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1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0" fillId="0" borderId="11" xfId="0" applyBorder="1" applyAlignment="1">
      <alignment/>
    </xf>
    <xf numFmtId="0" fontId="4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4" fillId="33" borderId="13" xfId="0" applyFont="1" applyFill="1" applyBorder="1" applyAlignment="1">
      <alignment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4" fillId="33" borderId="17" xfId="0" applyFont="1" applyFill="1" applyBorder="1" applyAlignment="1">
      <alignment wrapText="1"/>
    </xf>
    <xf numFmtId="0" fontId="4" fillId="33" borderId="18" xfId="0" applyFont="1" applyFill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33" borderId="12" xfId="0" applyFont="1" applyFill="1" applyBorder="1" applyAlignment="1">
      <alignment wrapText="1"/>
    </xf>
    <xf numFmtId="0" fontId="4" fillId="0" borderId="12" xfId="0" applyFont="1" applyBorder="1" applyAlignment="1">
      <alignment wrapText="1"/>
    </xf>
    <xf numFmtId="0" fontId="0" fillId="0" borderId="0" xfId="0" applyBorder="1" applyAlignment="1">
      <alignment horizontal="right"/>
    </xf>
    <xf numFmtId="164" fontId="0" fillId="0" borderId="17" xfId="0" applyNumberFormat="1" applyBorder="1" applyAlignment="1">
      <alignment horizontal="right"/>
    </xf>
    <xf numFmtId="0" fontId="0" fillId="0" borderId="14" xfId="0" applyBorder="1" applyAlignment="1">
      <alignment horizontal="right"/>
    </xf>
    <xf numFmtId="164" fontId="0" fillId="0" borderId="14" xfId="0" applyNumberFormat="1" applyBorder="1" applyAlignment="1">
      <alignment horizontal="right"/>
    </xf>
    <xf numFmtId="0" fontId="4" fillId="0" borderId="19" xfId="0" applyFont="1" applyBorder="1" applyAlignment="1">
      <alignment/>
    </xf>
    <xf numFmtId="0" fontId="0" fillId="0" borderId="11" xfId="0" applyBorder="1" applyAlignment="1">
      <alignment horizontal="right"/>
    </xf>
    <xf numFmtId="0" fontId="8" fillId="0" borderId="19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164" fontId="4" fillId="0" borderId="19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6" xfId="0" applyBorder="1" applyAlignment="1">
      <alignment horizontal="left" vertical="top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164" fontId="0" fillId="0" borderId="20" xfId="0" applyNumberFormat="1" applyBorder="1" applyAlignment="1">
      <alignment horizontal="right" vertical="top"/>
    </xf>
    <xf numFmtId="164" fontId="0" fillId="0" borderId="19" xfId="0" applyNumberFormat="1" applyBorder="1" applyAlignment="1">
      <alignment horizontal="right" vertical="top"/>
    </xf>
    <xf numFmtId="0" fontId="4" fillId="33" borderId="11" xfId="0" applyFont="1" applyFill="1" applyBorder="1" applyAlignment="1">
      <alignment horizontal="right" wrapText="1"/>
    </xf>
    <xf numFmtId="164" fontId="3" fillId="0" borderId="14" xfId="0" applyNumberFormat="1" applyFont="1" applyBorder="1" applyAlignment="1">
      <alignment horizontal="right"/>
    </xf>
    <xf numFmtId="164" fontId="2" fillId="0" borderId="17" xfId="0" applyNumberFormat="1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164" fontId="2" fillId="0" borderId="19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right"/>
    </xf>
    <xf numFmtId="164" fontId="9" fillId="0" borderId="17" xfId="0" applyNumberFormat="1" applyFont="1" applyBorder="1" applyAlignment="1">
      <alignment horizontal="right"/>
    </xf>
    <xf numFmtId="164" fontId="3" fillId="0" borderId="17" xfId="0" applyNumberFormat="1" applyFont="1" applyBorder="1" applyAlignment="1">
      <alignment horizontal="right"/>
    </xf>
    <xf numFmtId="0" fontId="4" fillId="0" borderId="17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33" borderId="12" xfId="0" applyFont="1" applyFill="1" applyBorder="1" applyAlignment="1">
      <alignment horizontal="right" wrapText="1"/>
    </xf>
    <xf numFmtId="0" fontId="0" fillId="0" borderId="12" xfId="0" applyBorder="1" applyAlignment="1">
      <alignment horizontal="right" vertical="top" wrapText="1"/>
    </xf>
    <xf numFmtId="0" fontId="0" fillId="0" borderId="19" xfId="0" applyBorder="1" applyAlignment="1">
      <alignment horizontal="right" vertical="top"/>
    </xf>
    <xf numFmtId="0" fontId="4" fillId="33" borderId="0" xfId="0" applyFont="1" applyFill="1" applyBorder="1" applyAlignment="1">
      <alignment wrapText="1"/>
    </xf>
    <xf numFmtId="0" fontId="4" fillId="0" borderId="19" xfId="0" applyFont="1" applyBorder="1" applyAlignment="1">
      <alignment horizontal="left"/>
    </xf>
    <xf numFmtId="0" fontId="4" fillId="33" borderId="19" xfId="0" applyFont="1" applyFill="1" applyBorder="1" applyAlignment="1">
      <alignment wrapText="1"/>
    </xf>
    <xf numFmtId="0" fontId="4" fillId="0" borderId="0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right"/>
    </xf>
    <xf numFmtId="164" fontId="1" fillId="0" borderId="19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164" fontId="4" fillId="0" borderId="14" xfId="0" applyNumberFormat="1" applyFont="1" applyBorder="1" applyAlignment="1">
      <alignment horizontal="right"/>
    </xf>
    <xf numFmtId="0" fontId="4" fillId="33" borderId="19" xfId="0" applyFont="1" applyFill="1" applyBorder="1" applyAlignment="1">
      <alignment horizontal="right" wrapText="1"/>
    </xf>
    <xf numFmtId="0" fontId="7" fillId="0" borderId="0" xfId="0" applyFont="1" applyBorder="1" applyAlignment="1">
      <alignment horizontal="left"/>
    </xf>
    <xf numFmtId="0" fontId="1" fillId="33" borderId="19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4" fillId="0" borderId="19" xfId="0" applyFont="1" applyFill="1" applyBorder="1" applyAlignment="1">
      <alignment wrapText="1"/>
    </xf>
    <xf numFmtId="0" fontId="8" fillId="0" borderId="19" xfId="0" applyFont="1" applyFill="1" applyBorder="1" applyAlignment="1">
      <alignment wrapText="1"/>
    </xf>
    <xf numFmtId="0" fontId="2" fillId="34" borderId="14" xfId="0" applyFont="1" applyFill="1" applyBorder="1" applyAlignment="1">
      <alignment horizontal="left"/>
    </xf>
    <xf numFmtId="0" fontId="2" fillId="34" borderId="17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right"/>
    </xf>
    <xf numFmtId="0" fontId="2" fillId="34" borderId="19" xfId="0" applyFont="1" applyFill="1" applyBorder="1" applyAlignment="1">
      <alignment horizontal="left"/>
    </xf>
    <xf numFmtId="0" fontId="2" fillId="34" borderId="19" xfId="0" applyFont="1" applyFill="1" applyBorder="1" applyAlignment="1">
      <alignment/>
    </xf>
    <xf numFmtId="0" fontId="2" fillId="34" borderId="19" xfId="0" applyFont="1" applyFill="1" applyBorder="1" applyAlignment="1">
      <alignment horizontal="right"/>
    </xf>
    <xf numFmtId="0" fontId="8" fillId="34" borderId="19" xfId="0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0" fillId="0" borderId="12" xfId="0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2" fillId="35" borderId="19" xfId="0" applyFont="1" applyFill="1" applyBorder="1" applyAlignment="1">
      <alignment/>
    </xf>
    <xf numFmtId="0" fontId="1" fillId="35" borderId="19" xfId="0" applyFont="1" applyFill="1" applyBorder="1" applyAlignment="1">
      <alignment/>
    </xf>
    <xf numFmtId="0" fontId="1" fillId="35" borderId="19" xfId="0" applyFont="1" applyFill="1" applyBorder="1" applyAlignment="1">
      <alignment horizontal="right"/>
    </xf>
    <xf numFmtId="164" fontId="1" fillId="35" borderId="19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8" fillId="36" borderId="19" xfId="0" applyFont="1" applyFill="1" applyBorder="1" applyAlignment="1">
      <alignment/>
    </xf>
    <xf numFmtId="0" fontId="4" fillId="36" borderId="19" xfId="0" applyFont="1" applyFill="1" applyBorder="1" applyAlignment="1">
      <alignment/>
    </xf>
    <xf numFmtId="0" fontId="4" fillId="36" borderId="19" xfId="0" applyFont="1" applyFill="1" applyBorder="1" applyAlignment="1">
      <alignment horizontal="right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45"/>
  <sheetViews>
    <sheetView showGridLines="0" zoomScale="85" zoomScaleNormal="85" zoomScalePageLayoutView="0" workbookViewId="0" topLeftCell="A1">
      <pane xSplit="3" ySplit="3" topLeftCell="D4" activePane="bottomRight" state="frozen"/>
      <selection pane="topLeft" activeCell="A1" sqref="A1:A16384"/>
      <selection pane="topRight" activeCell="A1" sqref="A1:A16384"/>
      <selection pane="bottomLeft" activeCell="A1" sqref="A1:A16384"/>
      <selection pane="bottomRight" activeCell="A4" sqref="A4"/>
    </sheetView>
  </sheetViews>
  <sheetFormatPr defaultColWidth="9.140625" defaultRowHeight="15"/>
  <cols>
    <col min="1" max="1" width="5.28125" style="65" customWidth="1"/>
    <col min="2" max="2" width="22.8515625" style="63" bestFit="1" customWidth="1"/>
    <col min="3" max="3" width="29.00390625" style="63" customWidth="1"/>
    <col min="4" max="4" width="7.28125" style="81" customWidth="1"/>
    <col min="5" max="14" width="9.140625" style="64" customWidth="1"/>
    <col min="15" max="16384" width="9.140625" style="63" customWidth="1"/>
  </cols>
  <sheetData>
    <row r="1" ht="18.75">
      <c r="A1" s="68" t="s">
        <v>453</v>
      </c>
    </row>
    <row r="3" spans="1:14" s="2" customFormat="1" ht="15">
      <c r="A3" s="77" t="s">
        <v>0</v>
      </c>
      <c r="B3" s="78" t="s">
        <v>1</v>
      </c>
      <c r="C3" s="78" t="s">
        <v>2</v>
      </c>
      <c r="D3" s="82" t="s">
        <v>449</v>
      </c>
      <c r="E3" s="80" t="s">
        <v>143</v>
      </c>
      <c r="F3" s="80" t="s">
        <v>144</v>
      </c>
      <c r="G3" s="80" t="s">
        <v>145</v>
      </c>
      <c r="H3" s="80" t="s">
        <v>144</v>
      </c>
      <c r="I3" s="80" t="s">
        <v>146</v>
      </c>
      <c r="J3" s="80" t="s">
        <v>144</v>
      </c>
      <c r="K3" s="80" t="s">
        <v>147</v>
      </c>
      <c r="L3" s="80" t="s">
        <v>144</v>
      </c>
      <c r="M3" s="80" t="s">
        <v>148</v>
      </c>
      <c r="N3" s="80" t="s">
        <v>149</v>
      </c>
    </row>
    <row r="4" spans="1:14" ht="15">
      <c r="A4" s="57">
        <v>159</v>
      </c>
      <c r="B4" s="24" t="s">
        <v>174</v>
      </c>
      <c r="C4" s="60" t="s">
        <v>175</v>
      </c>
      <c r="D4" s="84">
        <v>1</v>
      </c>
      <c r="E4" s="27" t="s">
        <v>180</v>
      </c>
      <c r="F4" s="28">
        <f aca="true" t="shared" si="0" ref="F4:F45">IF(E4&gt;0,LEFT(E4,2)*60+RIGHT(LEFT(E4,5),2)+RIGHT(E4,2)/60,"")</f>
        <v>72.65</v>
      </c>
      <c r="G4" s="27" t="s">
        <v>228</v>
      </c>
      <c r="H4" s="28">
        <f aca="true" t="shared" si="1" ref="H4:H45">IF(G4&gt;0,(LEFT(G4,2)*60+RIGHT(LEFT(G4,5),2)+RIGHT(G4,2)/60)-(LEFT(E4,2)*60+RIGHT(LEFT(E4,5),2)+RIGHT(E4,2)/60),"")</f>
        <v>76.58333333333331</v>
      </c>
      <c r="I4" s="27" t="s">
        <v>272</v>
      </c>
      <c r="J4" s="28">
        <f aca="true" t="shared" si="2" ref="J4:J41">IF(I4&gt;0,(LEFT(I4,2)*60+RIGHT(LEFT(I4,5),2)+RIGHT(I4,2)/60)-(LEFT(G4,2)*60+RIGHT(LEFT(G4,5),2)+RIGHT(G4,2)/60),"")</f>
        <v>79.13333333333335</v>
      </c>
      <c r="K4" s="27" t="s">
        <v>326</v>
      </c>
      <c r="L4" s="28">
        <f aca="true" t="shared" si="3" ref="L4:L35">IF(K4&gt;0,(LEFT(K4,2)*60+RIGHT(LEFT(K4,5),2)+RIGHT(K4,2)/60)-(LEFT(I4,2)*60+RIGHT(LEFT(I4,5),2)+RIGHT(I4,2)/60),"")</f>
        <v>80.38333333333333</v>
      </c>
      <c r="M4" s="27" t="s">
        <v>376</v>
      </c>
      <c r="N4" s="28">
        <f aca="true" t="shared" si="4" ref="N4:N45">IF(M4&gt;0,(LEFT(M4,2)*60+RIGHT(LEFT(M4,5),2)+RIGHT(M4,2)/60)-(LEFT(K4,2)*60+RIGHT(LEFT(K4,5),2)+RIGHT(K4,2)/60),"")</f>
        <v>74.58333333333331</v>
      </c>
    </row>
    <row r="5" spans="1:14" ht="15">
      <c r="A5" s="57">
        <v>138</v>
      </c>
      <c r="B5" s="58" t="s">
        <v>41</v>
      </c>
      <c r="C5" s="69" t="s">
        <v>23</v>
      </c>
      <c r="D5" s="83">
        <v>2</v>
      </c>
      <c r="E5" s="27" t="s">
        <v>189</v>
      </c>
      <c r="F5" s="28">
        <f t="shared" si="0"/>
        <v>72.13333333333334</v>
      </c>
      <c r="G5" s="27" t="s">
        <v>227</v>
      </c>
      <c r="H5" s="28">
        <f t="shared" si="1"/>
        <v>76.91666666666667</v>
      </c>
      <c r="I5" s="27" t="s">
        <v>272</v>
      </c>
      <c r="J5" s="28">
        <f t="shared" si="2"/>
        <v>79.31666666666666</v>
      </c>
      <c r="K5" s="27" t="s">
        <v>326</v>
      </c>
      <c r="L5" s="28">
        <f t="shared" si="3"/>
        <v>80.38333333333333</v>
      </c>
      <c r="M5" s="27" t="s">
        <v>379</v>
      </c>
      <c r="N5" s="28">
        <f t="shared" si="4"/>
        <v>90.75</v>
      </c>
    </row>
    <row r="6" spans="1:14" ht="30">
      <c r="A6" s="57">
        <v>131</v>
      </c>
      <c r="B6" s="58" t="s">
        <v>219</v>
      </c>
      <c r="C6" s="69" t="s">
        <v>31</v>
      </c>
      <c r="D6" s="83">
        <v>3</v>
      </c>
      <c r="E6" s="27" t="s">
        <v>186</v>
      </c>
      <c r="F6" s="28">
        <f t="shared" si="0"/>
        <v>76.06666666666666</v>
      </c>
      <c r="G6" s="66" t="s">
        <v>236</v>
      </c>
      <c r="H6" s="28">
        <f t="shared" si="1"/>
        <v>84.61666666666667</v>
      </c>
      <c r="I6" s="27" t="s">
        <v>285</v>
      </c>
      <c r="J6" s="28">
        <f t="shared" si="2"/>
        <v>90.18333333333334</v>
      </c>
      <c r="K6" s="27" t="s">
        <v>344</v>
      </c>
      <c r="L6" s="28">
        <f t="shared" si="3"/>
        <v>94.7833333333333</v>
      </c>
      <c r="M6" s="27" t="s">
        <v>391</v>
      </c>
      <c r="N6" s="28">
        <f t="shared" si="4"/>
        <v>82.63333333333338</v>
      </c>
    </row>
    <row r="7" spans="1:17" ht="15">
      <c r="A7" s="57">
        <v>113</v>
      </c>
      <c r="B7" s="58" t="s">
        <v>16</v>
      </c>
      <c r="C7" s="69" t="s">
        <v>17</v>
      </c>
      <c r="D7" s="83">
        <v>4</v>
      </c>
      <c r="E7" s="27" t="s">
        <v>187</v>
      </c>
      <c r="F7" s="28">
        <f t="shared" si="0"/>
        <v>78.25</v>
      </c>
      <c r="G7" s="27" t="s">
        <v>238</v>
      </c>
      <c r="H7" s="28">
        <f t="shared" si="1"/>
        <v>81.5</v>
      </c>
      <c r="I7" s="27" t="s">
        <v>283</v>
      </c>
      <c r="J7" s="28">
        <f t="shared" si="2"/>
        <v>88.66666666666666</v>
      </c>
      <c r="K7" s="27" t="s">
        <v>343</v>
      </c>
      <c r="L7" s="28">
        <f t="shared" si="3"/>
        <v>96.25000000000003</v>
      </c>
      <c r="M7" s="27" t="s">
        <v>393</v>
      </c>
      <c r="N7" s="28">
        <f t="shared" si="4"/>
        <v>87.94999999999999</v>
      </c>
      <c r="O7" s="70"/>
      <c r="Q7" s="29"/>
    </row>
    <row r="8" spans="1:15" ht="15">
      <c r="A8" s="57">
        <v>108</v>
      </c>
      <c r="B8" s="58" t="s">
        <v>11</v>
      </c>
      <c r="C8" s="69" t="s">
        <v>12</v>
      </c>
      <c r="D8" s="83">
        <v>5</v>
      </c>
      <c r="E8" s="27" t="s">
        <v>187</v>
      </c>
      <c r="F8" s="28">
        <f t="shared" si="0"/>
        <v>78.25</v>
      </c>
      <c r="G8" s="27" t="s">
        <v>239</v>
      </c>
      <c r="H8" s="28">
        <f t="shared" si="1"/>
        <v>83.41666666666666</v>
      </c>
      <c r="I8" s="27" t="s">
        <v>289</v>
      </c>
      <c r="J8" s="28">
        <f t="shared" si="2"/>
        <v>95.78333333333333</v>
      </c>
      <c r="K8" s="27" t="s">
        <v>352</v>
      </c>
      <c r="L8" s="28">
        <f t="shared" si="3"/>
        <v>97.05000000000001</v>
      </c>
      <c r="M8" s="27" t="s">
        <v>399</v>
      </c>
      <c r="N8" s="28">
        <f t="shared" si="4"/>
        <v>88.16666666666669</v>
      </c>
      <c r="O8" s="70"/>
    </row>
    <row r="9" spans="1:15" ht="15">
      <c r="A9" s="57">
        <v>130</v>
      </c>
      <c r="B9" s="58" t="s">
        <v>30</v>
      </c>
      <c r="C9" s="69" t="s">
        <v>21</v>
      </c>
      <c r="D9" s="83">
        <v>6</v>
      </c>
      <c r="E9" s="27" t="s">
        <v>194</v>
      </c>
      <c r="F9" s="28">
        <f t="shared" si="0"/>
        <v>86.95</v>
      </c>
      <c r="G9" s="27" t="s">
        <v>243</v>
      </c>
      <c r="H9" s="28">
        <f t="shared" si="1"/>
        <v>87.38333333333334</v>
      </c>
      <c r="I9" s="27" t="s">
        <v>294</v>
      </c>
      <c r="J9" s="28">
        <f t="shared" si="2"/>
        <v>89.91666666666666</v>
      </c>
      <c r="K9" s="27" t="s">
        <v>350</v>
      </c>
      <c r="L9" s="28">
        <f t="shared" si="3"/>
        <v>88.64999999999998</v>
      </c>
      <c r="M9" s="27" t="s">
        <v>401</v>
      </c>
      <c r="N9" s="28">
        <f t="shared" si="4"/>
        <v>91.5</v>
      </c>
      <c r="O9" s="70"/>
    </row>
    <row r="10" spans="1:15" ht="15">
      <c r="A10" s="57">
        <v>118</v>
      </c>
      <c r="B10" s="58" t="s">
        <v>22</v>
      </c>
      <c r="C10" s="69" t="s">
        <v>23</v>
      </c>
      <c r="D10" s="83">
        <v>7</v>
      </c>
      <c r="E10" s="27" t="s">
        <v>188</v>
      </c>
      <c r="F10" s="28">
        <f t="shared" si="0"/>
        <v>79.25</v>
      </c>
      <c r="G10" s="27" t="s">
        <v>241</v>
      </c>
      <c r="H10" s="28">
        <f t="shared" si="1"/>
        <v>86.48333333333332</v>
      </c>
      <c r="I10" s="27" t="s">
        <v>291</v>
      </c>
      <c r="J10" s="28">
        <f t="shared" si="2"/>
        <v>93.88333333333335</v>
      </c>
      <c r="K10" s="27" t="s">
        <v>358</v>
      </c>
      <c r="L10" s="28">
        <f t="shared" si="3"/>
        <v>99.5333333333333</v>
      </c>
      <c r="M10" s="27" t="s">
        <v>407</v>
      </c>
      <c r="N10" s="28">
        <f t="shared" si="4"/>
        <v>98.85000000000002</v>
      </c>
      <c r="O10" s="70"/>
    </row>
    <row r="11" spans="1:15" ht="15">
      <c r="A11" s="57">
        <v>137</v>
      </c>
      <c r="B11" s="58" t="s">
        <v>39</v>
      </c>
      <c r="C11" s="69" t="s">
        <v>40</v>
      </c>
      <c r="D11" s="83">
        <v>8</v>
      </c>
      <c r="E11" s="27" t="s">
        <v>200</v>
      </c>
      <c r="F11" s="28">
        <f t="shared" si="0"/>
        <v>92.63333333333334</v>
      </c>
      <c r="G11" s="27" t="s">
        <v>248</v>
      </c>
      <c r="H11" s="28">
        <f t="shared" si="1"/>
        <v>89.11666666666666</v>
      </c>
      <c r="I11" s="27" t="s">
        <v>305</v>
      </c>
      <c r="J11" s="28">
        <f t="shared" si="2"/>
        <v>93.91666666666669</v>
      </c>
      <c r="K11" s="27" t="s">
        <v>359</v>
      </c>
      <c r="L11" s="28">
        <f t="shared" si="3"/>
        <v>91.33333333333331</v>
      </c>
      <c r="M11" s="27" t="s">
        <v>411</v>
      </c>
      <c r="N11" s="28">
        <f t="shared" si="4"/>
        <v>100.38333333333333</v>
      </c>
      <c r="O11" s="70"/>
    </row>
    <row r="12" spans="1:15" ht="15">
      <c r="A12" s="57">
        <v>146</v>
      </c>
      <c r="B12" s="58" t="s">
        <v>48</v>
      </c>
      <c r="C12" s="69" t="s">
        <v>21</v>
      </c>
      <c r="D12" s="83">
        <v>9</v>
      </c>
      <c r="E12" s="27" t="s">
        <v>198</v>
      </c>
      <c r="F12" s="28">
        <f t="shared" si="0"/>
        <v>89.75</v>
      </c>
      <c r="G12" s="27" t="s">
        <v>250</v>
      </c>
      <c r="H12" s="28">
        <f t="shared" si="1"/>
        <v>94</v>
      </c>
      <c r="I12" s="27" t="s">
        <v>306</v>
      </c>
      <c r="J12" s="28">
        <f t="shared" si="2"/>
        <v>98.25</v>
      </c>
      <c r="K12" s="27" t="s">
        <v>370</v>
      </c>
      <c r="L12" s="28">
        <f t="shared" si="3"/>
        <v>102.5</v>
      </c>
      <c r="M12" s="27" t="s">
        <v>415</v>
      </c>
      <c r="N12" s="28">
        <f t="shared" si="4"/>
        <v>96.58333333333331</v>
      </c>
      <c r="O12" s="70"/>
    </row>
    <row r="13" spans="1:15" ht="15">
      <c r="A13" s="57">
        <v>136</v>
      </c>
      <c r="B13" s="58" t="s">
        <v>38</v>
      </c>
      <c r="C13" s="69" t="s">
        <v>23</v>
      </c>
      <c r="D13" s="83">
        <v>10</v>
      </c>
      <c r="E13" s="27" t="s">
        <v>190</v>
      </c>
      <c r="F13" s="28">
        <f t="shared" si="0"/>
        <v>81.78333333333333</v>
      </c>
      <c r="G13" s="27" t="s">
        <v>251</v>
      </c>
      <c r="H13" s="28">
        <f t="shared" si="1"/>
        <v>88.71666666666667</v>
      </c>
      <c r="I13" s="27" t="s">
        <v>301</v>
      </c>
      <c r="J13" s="28">
        <f t="shared" si="2"/>
        <v>100.75</v>
      </c>
      <c r="K13" s="27" t="s">
        <v>367</v>
      </c>
      <c r="L13" s="28">
        <f t="shared" si="3"/>
        <v>108.05000000000001</v>
      </c>
      <c r="M13" s="27" t="s">
        <v>416</v>
      </c>
      <c r="N13" s="28">
        <f t="shared" si="4"/>
        <v>102.76666666666665</v>
      </c>
      <c r="O13" s="70"/>
    </row>
    <row r="14" spans="1:15" ht="15">
      <c r="A14" s="57">
        <v>149</v>
      </c>
      <c r="B14" s="58" t="s">
        <v>50</v>
      </c>
      <c r="C14" s="69" t="s">
        <v>51</v>
      </c>
      <c r="D14" s="83">
        <v>11</v>
      </c>
      <c r="E14" s="27" t="s">
        <v>187</v>
      </c>
      <c r="F14" s="28">
        <f t="shared" si="0"/>
        <v>78.25</v>
      </c>
      <c r="G14" s="27" t="s">
        <v>240</v>
      </c>
      <c r="H14" s="28">
        <f t="shared" si="1"/>
        <v>84.23333333333332</v>
      </c>
      <c r="I14" s="27" t="s">
        <v>295</v>
      </c>
      <c r="J14" s="28">
        <f t="shared" si="2"/>
        <v>103.23333333333332</v>
      </c>
      <c r="K14" s="27" t="s">
        <v>364</v>
      </c>
      <c r="L14" s="28">
        <f t="shared" si="3"/>
        <v>110.55000000000001</v>
      </c>
      <c r="M14" s="27" t="s">
        <v>422</v>
      </c>
      <c r="N14" s="28">
        <f t="shared" si="4"/>
        <v>112.28333333333336</v>
      </c>
      <c r="O14" s="70"/>
    </row>
    <row r="15" spans="1:15" ht="15">
      <c r="A15" s="57">
        <v>151</v>
      </c>
      <c r="B15" s="24" t="s">
        <v>152</v>
      </c>
      <c r="C15" s="60" t="s">
        <v>153</v>
      </c>
      <c r="D15" s="83">
        <v>12</v>
      </c>
      <c r="E15" s="27" t="s">
        <v>195</v>
      </c>
      <c r="F15" s="28">
        <f t="shared" si="0"/>
        <v>86.96666666666667</v>
      </c>
      <c r="G15" s="27" t="s">
        <v>246</v>
      </c>
      <c r="H15" s="28">
        <f t="shared" si="1"/>
        <v>89.03333333333333</v>
      </c>
      <c r="I15" s="27" t="s">
        <v>302</v>
      </c>
      <c r="J15" s="28">
        <f t="shared" si="2"/>
        <v>95.71666666666664</v>
      </c>
      <c r="K15" s="27" t="s">
        <v>368</v>
      </c>
      <c r="L15" s="28">
        <f t="shared" si="3"/>
        <v>109.76666666666671</v>
      </c>
      <c r="M15" s="27" t="s">
        <v>418</v>
      </c>
      <c r="N15" s="28">
        <f t="shared" si="4"/>
        <v>132.18333333333328</v>
      </c>
      <c r="O15" s="70"/>
    </row>
    <row r="16" spans="1:15" ht="15">
      <c r="A16" s="57">
        <v>132</v>
      </c>
      <c r="B16" s="58" t="s">
        <v>32</v>
      </c>
      <c r="C16" s="69" t="s">
        <v>33</v>
      </c>
      <c r="D16" s="83">
        <v>13</v>
      </c>
      <c r="E16" s="27" t="s">
        <v>192</v>
      </c>
      <c r="F16" s="28">
        <f t="shared" si="0"/>
        <v>83.78333333333333</v>
      </c>
      <c r="G16" s="27" t="s">
        <v>244</v>
      </c>
      <c r="H16" s="28">
        <f t="shared" si="1"/>
        <v>96.46666666666667</v>
      </c>
      <c r="I16" s="27" t="s">
        <v>313</v>
      </c>
      <c r="J16" s="28">
        <f t="shared" si="2"/>
        <v>114.91666666666669</v>
      </c>
      <c r="K16" s="27" t="s">
        <v>378</v>
      </c>
      <c r="L16" s="28">
        <f t="shared" si="3"/>
        <v>103.04999999999995</v>
      </c>
      <c r="M16" s="27" t="s">
        <v>427</v>
      </c>
      <c r="N16" s="28">
        <f t="shared" si="4"/>
        <v>118.31666666666666</v>
      </c>
      <c r="O16" s="70"/>
    </row>
    <row r="17" spans="1:15" ht="15">
      <c r="A17" s="57">
        <v>106</v>
      </c>
      <c r="B17" s="58" t="s">
        <v>7</v>
      </c>
      <c r="C17" s="69" t="s">
        <v>8</v>
      </c>
      <c r="D17" s="83">
        <v>14</v>
      </c>
      <c r="E17" s="27" t="s">
        <v>205</v>
      </c>
      <c r="F17" s="28">
        <f t="shared" si="0"/>
        <v>96.08333333333333</v>
      </c>
      <c r="G17" s="27" t="s">
        <v>256</v>
      </c>
      <c r="H17" s="28">
        <f t="shared" si="1"/>
        <v>99.14999999999999</v>
      </c>
      <c r="I17" s="27" t="s">
        <v>322</v>
      </c>
      <c r="J17" s="28">
        <f t="shared" si="2"/>
        <v>104.56666666666669</v>
      </c>
      <c r="K17" s="27" t="s">
        <v>385</v>
      </c>
      <c r="L17" s="28">
        <f t="shared" si="3"/>
        <v>110.01666666666665</v>
      </c>
      <c r="M17" s="27" t="s">
        <v>428</v>
      </c>
      <c r="N17" s="28">
        <f t="shared" si="4"/>
        <v>106.98333333333329</v>
      </c>
      <c r="O17" s="70"/>
    </row>
    <row r="18" spans="1:15" ht="15">
      <c r="A18" s="57">
        <v>107</v>
      </c>
      <c r="B18" s="58" t="s">
        <v>9</v>
      </c>
      <c r="C18" s="69" t="s">
        <v>10</v>
      </c>
      <c r="D18" s="83">
        <v>15</v>
      </c>
      <c r="E18" s="27" t="s">
        <v>199</v>
      </c>
      <c r="F18" s="28">
        <f t="shared" si="0"/>
        <v>91</v>
      </c>
      <c r="G18" s="27" t="s">
        <v>253</v>
      </c>
      <c r="H18" s="28">
        <f t="shared" si="1"/>
        <v>96.43333333333334</v>
      </c>
      <c r="I18" s="27" t="s">
        <v>309</v>
      </c>
      <c r="J18" s="28">
        <f t="shared" si="2"/>
        <v>105.73333333333335</v>
      </c>
      <c r="K18" s="27" t="s">
        <v>380</v>
      </c>
      <c r="L18" s="28">
        <f t="shared" si="3"/>
        <v>109.46666666666664</v>
      </c>
      <c r="M18" s="27" t="s">
        <v>430</v>
      </c>
      <c r="N18" s="28">
        <f t="shared" si="4"/>
        <v>115.01666666666665</v>
      </c>
      <c r="O18" s="70"/>
    </row>
    <row r="19" spans="1:14" ht="15">
      <c r="A19" s="57">
        <v>134</v>
      </c>
      <c r="B19" s="58" t="s">
        <v>36</v>
      </c>
      <c r="C19" s="69"/>
      <c r="D19" s="83">
        <v>16</v>
      </c>
      <c r="E19" s="27" t="s">
        <v>196</v>
      </c>
      <c r="F19" s="28">
        <f t="shared" si="0"/>
        <v>88.93333333333334</v>
      </c>
      <c r="G19" s="27" t="s">
        <v>249</v>
      </c>
      <c r="H19" s="28">
        <f t="shared" si="1"/>
        <v>95.23333333333332</v>
      </c>
      <c r="I19" s="27" t="s">
        <v>310</v>
      </c>
      <c r="J19" s="28">
        <f t="shared" si="2"/>
        <v>109.6166666666667</v>
      </c>
      <c r="K19" s="27" t="s">
        <v>384</v>
      </c>
      <c r="L19" s="28">
        <f t="shared" si="3"/>
        <v>114.38333333333333</v>
      </c>
      <c r="M19" s="27" t="s">
        <v>431</v>
      </c>
      <c r="N19" s="28">
        <f t="shared" si="4"/>
        <v>120.49999999999994</v>
      </c>
    </row>
    <row r="20" spans="1:14" ht="15">
      <c r="A20" s="57">
        <v>114</v>
      </c>
      <c r="B20" s="58" t="s">
        <v>18</v>
      </c>
      <c r="C20" s="69" t="s">
        <v>19</v>
      </c>
      <c r="D20" s="83">
        <v>17</v>
      </c>
      <c r="E20" s="27" t="s">
        <v>201</v>
      </c>
      <c r="F20" s="28">
        <f t="shared" si="0"/>
        <v>93.66666666666667</v>
      </c>
      <c r="G20" s="27" t="s">
        <v>254</v>
      </c>
      <c r="H20" s="28">
        <f t="shared" si="1"/>
        <v>100.13333333333334</v>
      </c>
      <c r="I20" s="27" t="s">
        <v>324</v>
      </c>
      <c r="J20" s="28">
        <f t="shared" si="2"/>
        <v>111.56666666666666</v>
      </c>
      <c r="K20" s="27" t="s">
        <v>388</v>
      </c>
      <c r="L20" s="28">
        <f t="shared" si="3"/>
        <v>119.39999999999998</v>
      </c>
      <c r="M20" s="27" t="s">
        <v>432</v>
      </c>
      <c r="N20" s="28">
        <f t="shared" si="4"/>
        <v>120.16666666666663</v>
      </c>
    </row>
    <row r="21" spans="1:14" ht="15">
      <c r="A21" s="57">
        <v>115</v>
      </c>
      <c r="B21" s="58" t="s">
        <v>95</v>
      </c>
      <c r="C21" s="69"/>
      <c r="D21" s="83">
        <v>18</v>
      </c>
      <c r="E21" s="27" t="s">
        <v>195</v>
      </c>
      <c r="F21" s="28">
        <f t="shared" si="0"/>
        <v>86.96666666666667</v>
      </c>
      <c r="G21" s="27" t="s">
        <v>245</v>
      </c>
      <c r="H21" s="28">
        <f t="shared" si="1"/>
        <v>95.61666666666667</v>
      </c>
      <c r="I21" s="27" t="s">
        <v>308</v>
      </c>
      <c r="J21" s="28">
        <f t="shared" si="2"/>
        <v>108.8833333333333</v>
      </c>
      <c r="K21" s="27" t="s">
        <v>386</v>
      </c>
      <c r="L21" s="28">
        <f t="shared" si="3"/>
        <v>118.38333333333338</v>
      </c>
      <c r="M21" s="27" t="s">
        <v>433</v>
      </c>
      <c r="N21" s="28">
        <f t="shared" si="4"/>
        <v>146.64999999999998</v>
      </c>
    </row>
    <row r="22" spans="1:15" ht="15">
      <c r="A22" s="57">
        <v>150</v>
      </c>
      <c r="B22" s="58" t="s">
        <v>150</v>
      </c>
      <c r="C22" s="60" t="s">
        <v>151</v>
      </c>
      <c r="D22" s="83">
        <v>19</v>
      </c>
      <c r="E22" s="27" t="s">
        <v>207</v>
      </c>
      <c r="F22" s="28">
        <f t="shared" si="0"/>
        <v>99.83333333333333</v>
      </c>
      <c r="G22" s="27" t="s">
        <v>264</v>
      </c>
      <c r="H22" s="28">
        <f t="shared" si="1"/>
        <v>112.43333333333335</v>
      </c>
      <c r="I22" s="27" t="s">
        <v>335</v>
      </c>
      <c r="J22" s="28">
        <f t="shared" si="2"/>
        <v>117.93333333333331</v>
      </c>
      <c r="K22" s="27" t="s">
        <v>400</v>
      </c>
      <c r="L22" s="28">
        <f t="shared" si="3"/>
        <v>113.48333333333335</v>
      </c>
      <c r="M22" s="27" t="s">
        <v>436</v>
      </c>
      <c r="N22" s="28">
        <f t="shared" si="4"/>
        <v>118.76666666666671</v>
      </c>
      <c r="O22" s="70"/>
    </row>
    <row r="23" spans="1:15" ht="15">
      <c r="A23" s="57">
        <v>145</v>
      </c>
      <c r="B23" s="58" t="s">
        <v>46</v>
      </c>
      <c r="C23" s="69" t="s">
        <v>47</v>
      </c>
      <c r="D23" s="83">
        <v>20</v>
      </c>
      <c r="E23" s="27" t="s">
        <v>202</v>
      </c>
      <c r="F23" s="28">
        <f t="shared" si="0"/>
        <v>94.28333333333333</v>
      </c>
      <c r="G23" s="27" t="s">
        <v>259</v>
      </c>
      <c r="H23" s="28">
        <f t="shared" si="1"/>
        <v>106.9</v>
      </c>
      <c r="I23" s="27" t="s">
        <v>325</v>
      </c>
      <c r="J23" s="28">
        <f t="shared" si="2"/>
        <v>114.61666666666667</v>
      </c>
      <c r="K23" s="27" t="s">
        <v>396</v>
      </c>
      <c r="L23" s="28">
        <f t="shared" si="3"/>
        <v>120.31666666666666</v>
      </c>
      <c r="M23" s="27" t="s">
        <v>438</v>
      </c>
      <c r="N23" s="28">
        <f t="shared" si="4"/>
        <v>133.54999999999995</v>
      </c>
      <c r="O23" s="70"/>
    </row>
    <row r="24" spans="1:15" ht="15">
      <c r="A24" s="57">
        <v>117</v>
      </c>
      <c r="B24" s="58" t="s">
        <v>20</v>
      </c>
      <c r="C24" s="69" t="s">
        <v>21</v>
      </c>
      <c r="D24" s="83">
        <v>21</v>
      </c>
      <c r="E24" s="27" t="s">
        <v>205</v>
      </c>
      <c r="F24" s="28">
        <f t="shared" si="0"/>
        <v>96.08333333333333</v>
      </c>
      <c r="G24" s="27" t="s">
        <v>258</v>
      </c>
      <c r="H24" s="28">
        <f t="shared" si="1"/>
        <v>104.14999999999999</v>
      </c>
      <c r="I24" s="27" t="s">
        <v>327</v>
      </c>
      <c r="J24" s="28">
        <f t="shared" si="2"/>
        <v>118.18333333333337</v>
      </c>
      <c r="K24" s="27" t="s">
        <v>400</v>
      </c>
      <c r="L24" s="28">
        <f t="shared" si="3"/>
        <v>125.26666666666665</v>
      </c>
      <c r="M24" s="27" t="s">
        <v>439</v>
      </c>
      <c r="N24" s="28">
        <f t="shared" si="4"/>
        <v>132.7333333333333</v>
      </c>
      <c r="O24" s="70"/>
    </row>
    <row r="25" spans="1:15" ht="15">
      <c r="A25" s="57">
        <v>110</v>
      </c>
      <c r="B25" s="58" t="s">
        <v>13</v>
      </c>
      <c r="C25" s="69" t="s">
        <v>6</v>
      </c>
      <c r="D25" s="83">
        <v>22</v>
      </c>
      <c r="E25" s="27" t="s">
        <v>211</v>
      </c>
      <c r="F25" s="28">
        <f t="shared" si="0"/>
        <v>104.08333333333333</v>
      </c>
      <c r="G25" s="27" t="s">
        <v>268</v>
      </c>
      <c r="H25" s="28">
        <f t="shared" si="1"/>
        <v>112.01666666666667</v>
      </c>
      <c r="I25" s="27" t="s">
        <v>340</v>
      </c>
      <c r="J25" s="28">
        <f t="shared" si="2"/>
        <v>123.45000000000002</v>
      </c>
      <c r="K25" s="27" t="s">
        <v>408</v>
      </c>
      <c r="L25" s="28">
        <f t="shared" si="3"/>
        <v>121.16666666666663</v>
      </c>
      <c r="M25" s="27" t="s">
        <v>440</v>
      </c>
      <c r="N25" s="28">
        <f t="shared" si="4"/>
        <v>117.56666666666666</v>
      </c>
      <c r="O25" s="70"/>
    </row>
    <row r="26" spans="1:14" ht="15">
      <c r="A26" s="57">
        <v>112</v>
      </c>
      <c r="B26" s="58" t="s">
        <v>14</v>
      </c>
      <c r="C26" s="69" t="s">
        <v>15</v>
      </c>
      <c r="D26" s="83">
        <v>23</v>
      </c>
      <c r="E26" s="27" t="s">
        <v>204</v>
      </c>
      <c r="F26" s="28">
        <f t="shared" si="0"/>
        <v>95.71666666666667</v>
      </c>
      <c r="G26" s="27" t="s">
        <v>261</v>
      </c>
      <c r="H26" s="28">
        <f t="shared" si="1"/>
        <v>105.73333333333332</v>
      </c>
      <c r="I26" s="27" t="s">
        <v>332</v>
      </c>
      <c r="J26" s="28">
        <f t="shared" si="2"/>
        <v>124.88333333333333</v>
      </c>
      <c r="K26" s="28" t="s">
        <v>404</v>
      </c>
      <c r="L26" s="28">
        <f t="shared" si="3"/>
        <v>126.26666666666671</v>
      </c>
      <c r="M26" s="27" t="s">
        <v>441</v>
      </c>
      <c r="N26" s="28">
        <f t="shared" si="4"/>
        <v>127.7166666666667</v>
      </c>
    </row>
    <row r="27" spans="1:14" ht="15">
      <c r="A27" s="57">
        <v>142</v>
      </c>
      <c r="B27" s="58" t="s">
        <v>42</v>
      </c>
      <c r="C27" s="69" t="s">
        <v>43</v>
      </c>
      <c r="D27" s="83">
        <v>24</v>
      </c>
      <c r="E27" s="27" t="s">
        <v>211</v>
      </c>
      <c r="F27" s="28">
        <f t="shared" si="0"/>
        <v>104.08333333333333</v>
      </c>
      <c r="G27" s="27" t="s">
        <v>268</v>
      </c>
      <c r="H27" s="28">
        <f t="shared" si="1"/>
        <v>112.01666666666667</v>
      </c>
      <c r="I27" s="27" t="s">
        <v>340</v>
      </c>
      <c r="J27" s="28">
        <f t="shared" si="2"/>
        <v>123.45000000000002</v>
      </c>
      <c r="K27" s="27" t="s">
        <v>408</v>
      </c>
      <c r="L27" s="28">
        <f t="shared" si="3"/>
        <v>121.16666666666663</v>
      </c>
      <c r="M27" s="27" t="s">
        <v>442</v>
      </c>
      <c r="N27" s="28">
        <f t="shared" si="4"/>
        <v>120.69999999999999</v>
      </c>
    </row>
    <row r="28" spans="1:14" ht="15">
      <c r="A28" s="57">
        <v>135</v>
      </c>
      <c r="B28" s="58" t="s">
        <v>37</v>
      </c>
      <c r="C28" s="69" t="s">
        <v>19</v>
      </c>
      <c r="D28" s="83">
        <v>25</v>
      </c>
      <c r="E28" s="27" t="s">
        <v>209</v>
      </c>
      <c r="F28" s="28">
        <f t="shared" si="0"/>
        <v>101.63333333333334</v>
      </c>
      <c r="G28" s="27" t="s">
        <v>266</v>
      </c>
      <c r="H28" s="28">
        <f t="shared" si="1"/>
        <v>112.13333333333334</v>
      </c>
      <c r="I28" s="27" t="s">
        <v>338</v>
      </c>
      <c r="J28" s="28">
        <f t="shared" si="2"/>
        <v>123.31666666666663</v>
      </c>
      <c r="K28" s="27" t="s">
        <v>410</v>
      </c>
      <c r="L28" s="28">
        <f t="shared" si="3"/>
        <v>129.31666666666666</v>
      </c>
      <c r="M28" s="27" t="s">
        <v>445</v>
      </c>
      <c r="N28" s="28">
        <f t="shared" si="4"/>
        <v>137.1833333333334</v>
      </c>
    </row>
    <row r="29" spans="1:14" ht="15">
      <c r="A29" s="57">
        <v>129</v>
      </c>
      <c r="B29" s="58" t="s">
        <v>28</v>
      </c>
      <c r="C29" s="69" t="s">
        <v>29</v>
      </c>
      <c r="D29" s="83">
        <v>26</v>
      </c>
      <c r="E29" s="27" t="s">
        <v>220</v>
      </c>
      <c r="F29" s="28">
        <f t="shared" si="0"/>
        <v>111.48333333333333</v>
      </c>
      <c r="G29" s="27" t="s">
        <v>271</v>
      </c>
      <c r="H29" s="28">
        <f t="shared" si="1"/>
        <v>114.35000000000001</v>
      </c>
      <c r="I29" s="27" t="s">
        <v>349</v>
      </c>
      <c r="J29" s="28">
        <f t="shared" si="2"/>
        <v>127.24999999999997</v>
      </c>
      <c r="K29" s="27" t="s">
        <v>414</v>
      </c>
      <c r="L29" s="28">
        <f t="shared" si="3"/>
        <v>126.88333333333333</v>
      </c>
      <c r="M29" s="27" t="s">
        <v>446</v>
      </c>
      <c r="N29" s="28">
        <f t="shared" si="4"/>
        <v>126.65000000000003</v>
      </c>
    </row>
    <row r="30" spans="1:14" ht="15">
      <c r="A30" s="57">
        <v>102</v>
      </c>
      <c r="B30" s="24" t="s">
        <v>3</v>
      </c>
      <c r="C30" s="60" t="s">
        <v>4</v>
      </c>
      <c r="D30" s="83">
        <v>27</v>
      </c>
      <c r="E30" s="27" t="s">
        <v>210</v>
      </c>
      <c r="F30" s="28">
        <f t="shared" si="0"/>
        <v>101.75</v>
      </c>
      <c r="G30" s="27" t="s">
        <v>269</v>
      </c>
      <c r="H30" s="28">
        <f t="shared" si="1"/>
        <v>115.25</v>
      </c>
      <c r="I30" s="27" t="s">
        <v>348</v>
      </c>
      <c r="J30" s="28">
        <f t="shared" si="2"/>
        <v>130.66666666666669</v>
      </c>
      <c r="K30" s="27" t="s">
        <v>417</v>
      </c>
      <c r="L30" s="28">
        <f t="shared" si="3"/>
        <v>134.56666666666666</v>
      </c>
      <c r="M30" s="27" t="s">
        <v>447</v>
      </c>
      <c r="N30" s="28">
        <f t="shared" si="4"/>
        <v>128.18333333333328</v>
      </c>
    </row>
    <row r="31" spans="1:14" ht="15">
      <c r="A31" s="57">
        <v>119</v>
      </c>
      <c r="B31" s="58" t="s">
        <v>24</v>
      </c>
      <c r="C31" s="69" t="s">
        <v>25</v>
      </c>
      <c r="D31" s="83">
        <v>28</v>
      </c>
      <c r="E31" s="27" t="s">
        <v>213</v>
      </c>
      <c r="F31" s="28">
        <f t="shared" si="0"/>
        <v>105.5</v>
      </c>
      <c r="G31" s="27" t="s">
        <v>270</v>
      </c>
      <c r="H31" s="28">
        <f t="shared" si="1"/>
        <v>114.75</v>
      </c>
      <c r="I31" s="27" t="s">
        <v>346</v>
      </c>
      <c r="J31" s="28">
        <f t="shared" si="2"/>
        <v>128.33333333333331</v>
      </c>
      <c r="K31" s="27" t="s">
        <v>420</v>
      </c>
      <c r="L31" s="28">
        <f t="shared" si="3"/>
        <v>137.66666666666669</v>
      </c>
      <c r="M31" s="27" t="s">
        <v>448</v>
      </c>
      <c r="N31" s="28">
        <f t="shared" si="4"/>
        <v>124.66666666666663</v>
      </c>
    </row>
    <row r="32" spans="1:14" ht="15">
      <c r="A32" s="57">
        <v>154</v>
      </c>
      <c r="B32" s="24" t="s">
        <v>166</v>
      </c>
      <c r="C32" s="60" t="s">
        <v>167</v>
      </c>
      <c r="D32" s="83">
        <v>29</v>
      </c>
      <c r="E32" s="27" t="s">
        <v>218</v>
      </c>
      <c r="F32" s="28">
        <f t="shared" si="0"/>
        <v>110.11666666666666</v>
      </c>
      <c r="G32" s="27" t="s">
        <v>274</v>
      </c>
      <c r="H32" s="28">
        <f t="shared" si="1"/>
        <v>119.28333333333335</v>
      </c>
      <c r="I32" s="27" t="s">
        <v>357</v>
      </c>
      <c r="J32" s="28">
        <f t="shared" si="2"/>
        <v>126.35</v>
      </c>
      <c r="K32" s="27" t="s">
        <v>423</v>
      </c>
      <c r="L32" s="28">
        <f t="shared" si="3"/>
        <v>133.75</v>
      </c>
      <c r="M32" s="27" t="s">
        <v>454</v>
      </c>
      <c r="N32" s="28">
        <f t="shared" si="4"/>
        <v>137.33333333333337</v>
      </c>
    </row>
    <row r="33" spans="1:14" ht="15">
      <c r="A33" s="57">
        <v>144</v>
      </c>
      <c r="B33" s="58" t="s">
        <v>44</v>
      </c>
      <c r="C33" s="69" t="s">
        <v>45</v>
      </c>
      <c r="D33" s="83">
        <v>30</v>
      </c>
      <c r="E33" s="27" t="s">
        <v>213</v>
      </c>
      <c r="F33" s="28">
        <f t="shared" si="0"/>
        <v>105.5</v>
      </c>
      <c r="G33" s="27" t="s">
        <v>270</v>
      </c>
      <c r="H33" s="28">
        <f t="shared" si="1"/>
        <v>114.75</v>
      </c>
      <c r="I33" s="27" t="s">
        <v>346</v>
      </c>
      <c r="J33" s="28">
        <f t="shared" si="2"/>
        <v>128.33333333333331</v>
      </c>
      <c r="K33" s="27" t="s">
        <v>420</v>
      </c>
      <c r="L33" s="28">
        <f t="shared" si="3"/>
        <v>137.66666666666669</v>
      </c>
      <c r="M33" s="27" t="s">
        <v>455</v>
      </c>
      <c r="N33" s="28">
        <f t="shared" si="4"/>
        <v>145.7166666666667</v>
      </c>
    </row>
    <row r="34" spans="1:14" ht="15">
      <c r="A34" s="57">
        <v>153</v>
      </c>
      <c r="B34" s="24" t="s">
        <v>162</v>
      </c>
      <c r="C34" s="60" t="s">
        <v>163</v>
      </c>
      <c r="D34" s="83">
        <v>31</v>
      </c>
      <c r="E34" s="27" t="s">
        <v>215</v>
      </c>
      <c r="F34" s="28">
        <f t="shared" si="0"/>
        <v>106.41666666666667</v>
      </c>
      <c r="G34" s="27" t="s">
        <v>272</v>
      </c>
      <c r="H34" s="28">
        <f t="shared" si="1"/>
        <v>121.95</v>
      </c>
      <c r="I34" s="27" t="s">
        <v>362</v>
      </c>
      <c r="J34" s="28">
        <f t="shared" si="2"/>
        <v>142.51666666666665</v>
      </c>
      <c r="K34" s="27" t="s">
        <v>425</v>
      </c>
      <c r="L34" s="28">
        <f t="shared" si="3"/>
        <v>133.48333333333335</v>
      </c>
      <c r="M34" s="27" t="s">
        <v>456</v>
      </c>
      <c r="N34" s="28">
        <f t="shared" si="4"/>
        <v>127.68333333333328</v>
      </c>
    </row>
    <row r="35" spans="1:14" ht="15">
      <c r="A35" s="57">
        <v>157</v>
      </c>
      <c r="B35" s="24" t="s">
        <v>170</v>
      </c>
      <c r="C35" s="60" t="s">
        <v>171</v>
      </c>
      <c r="D35" s="83">
        <v>32</v>
      </c>
      <c r="E35" s="27" t="s">
        <v>215</v>
      </c>
      <c r="F35" s="28">
        <f t="shared" si="0"/>
        <v>106.41666666666667</v>
      </c>
      <c r="G35" s="27" t="s">
        <v>272</v>
      </c>
      <c r="H35" s="28">
        <f t="shared" si="1"/>
        <v>121.95</v>
      </c>
      <c r="I35" s="27" t="s">
        <v>362</v>
      </c>
      <c r="J35" s="28">
        <f t="shared" si="2"/>
        <v>142.51666666666665</v>
      </c>
      <c r="K35" s="27" t="s">
        <v>429</v>
      </c>
      <c r="L35" s="28">
        <f t="shared" si="3"/>
        <v>146.39999999999998</v>
      </c>
      <c r="M35" s="27" t="s">
        <v>457</v>
      </c>
      <c r="N35" s="28">
        <f t="shared" si="4"/>
        <v>145.56666666666672</v>
      </c>
    </row>
    <row r="36" spans="1:14" ht="15">
      <c r="A36" s="57">
        <v>156</v>
      </c>
      <c r="B36" s="24" t="s">
        <v>168</v>
      </c>
      <c r="C36" s="60" t="s">
        <v>169</v>
      </c>
      <c r="D36" s="83" t="s">
        <v>435</v>
      </c>
      <c r="E36" s="27" t="s">
        <v>187</v>
      </c>
      <c r="F36" s="28">
        <f t="shared" si="0"/>
        <v>78.25</v>
      </c>
      <c r="G36" s="27" t="s">
        <v>237</v>
      </c>
      <c r="H36" s="28">
        <f t="shared" si="1"/>
        <v>82.94999999999999</v>
      </c>
      <c r="I36" s="27" t="s">
        <v>293</v>
      </c>
      <c r="J36" s="28">
        <f t="shared" si="2"/>
        <v>100.43333333333334</v>
      </c>
      <c r="K36" s="27" t="s">
        <v>262</v>
      </c>
      <c r="L36" s="28"/>
      <c r="M36" s="27"/>
      <c r="N36" s="28">
        <f t="shared" si="4"/>
      </c>
    </row>
    <row r="37" spans="1:14" ht="15">
      <c r="A37" s="57">
        <v>109</v>
      </c>
      <c r="B37" s="58" t="s">
        <v>94</v>
      </c>
      <c r="C37" s="69" t="s">
        <v>19</v>
      </c>
      <c r="D37" s="83" t="s">
        <v>435</v>
      </c>
      <c r="E37" s="27" t="s">
        <v>197</v>
      </c>
      <c r="F37" s="28">
        <f t="shared" si="0"/>
        <v>89.43333333333334</v>
      </c>
      <c r="G37" s="27" t="s">
        <v>247</v>
      </c>
      <c r="H37" s="28">
        <f t="shared" si="1"/>
        <v>88.71666666666667</v>
      </c>
      <c r="I37" s="27" t="s">
        <v>307</v>
      </c>
      <c r="J37" s="28">
        <f t="shared" si="2"/>
        <v>106.26666666666668</v>
      </c>
      <c r="K37" s="27" t="s">
        <v>262</v>
      </c>
      <c r="L37" s="28"/>
      <c r="M37" s="27"/>
      <c r="N37" s="28">
        <f t="shared" si="4"/>
      </c>
    </row>
    <row r="38" spans="1:14" ht="15">
      <c r="A38" s="57">
        <v>208</v>
      </c>
      <c r="B38" s="71" t="s">
        <v>71</v>
      </c>
      <c r="C38" s="71" t="s">
        <v>81</v>
      </c>
      <c r="D38" s="83" t="s">
        <v>435</v>
      </c>
      <c r="E38" s="27" t="s">
        <v>206</v>
      </c>
      <c r="F38" s="28">
        <f t="shared" si="0"/>
        <v>96.83333333333333</v>
      </c>
      <c r="G38" s="27" t="s">
        <v>263</v>
      </c>
      <c r="H38" s="28">
        <f t="shared" si="1"/>
        <v>111.66666666666667</v>
      </c>
      <c r="I38" s="27" t="s">
        <v>339</v>
      </c>
      <c r="J38" s="28">
        <f t="shared" si="2"/>
        <v>129.76666666666665</v>
      </c>
      <c r="K38" s="27" t="s">
        <v>262</v>
      </c>
      <c r="L38" s="28"/>
      <c r="M38" s="27"/>
      <c r="N38" s="28">
        <f t="shared" si="4"/>
      </c>
    </row>
    <row r="39" spans="1:14" ht="15">
      <c r="A39" s="57">
        <v>209</v>
      </c>
      <c r="B39" s="72" t="s">
        <v>72</v>
      </c>
      <c r="C39" s="71" t="s">
        <v>82</v>
      </c>
      <c r="D39" s="83" t="s">
        <v>435</v>
      </c>
      <c r="E39" s="27" t="s">
        <v>206</v>
      </c>
      <c r="F39" s="28">
        <f t="shared" si="0"/>
        <v>96.83333333333333</v>
      </c>
      <c r="G39" s="27" t="s">
        <v>263</v>
      </c>
      <c r="H39" s="28">
        <f t="shared" si="1"/>
        <v>111.66666666666667</v>
      </c>
      <c r="I39" s="27" t="s">
        <v>339</v>
      </c>
      <c r="J39" s="28">
        <f t="shared" si="2"/>
        <v>129.76666666666665</v>
      </c>
      <c r="K39" s="27" t="s">
        <v>262</v>
      </c>
      <c r="L39" s="28"/>
      <c r="M39" s="27"/>
      <c r="N39" s="28">
        <f t="shared" si="4"/>
      </c>
    </row>
    <row r="40" spans="1:14" ht="15">
      <c r="A40" s="57">
        <v>152</v>
      </c>
      <c r="B40" s="24" t="s">
        <v>160</v>
      </c>
      <c r="C40" s="60" t="s">
        <v>161</v>
      </c>
      <c r="D40" s="83" t="s">
        <v>435</v>
      </c>
      <c r="E40" s="27" t="s">
        <v>212</v>
      </c>
      <c r="F40" s="28">
        <f t="shared" si="0"/>
        <v>104.26666666666667</v>
      </c>
      <c r="G40" s="27" t="s">
        <v>267</v>
      </c>
      <c r="H40" s="28">
        <f t="shared" si="1"/>
        <v>109.86666666666666</v>
      </c>
      <c r="I40" s="27" t="s">
        <v>341</v>
      </c>
      <c r="J40" s="28">
        <f t="shared" si="2"/>
        <v>128.13333333333333</v>
      </c>
      <c r="K40" s="27" t="s">
        <v>262</v>
      </c>
      <c r="L40" s="28"/>
      <c r="M40" s="27"/>
      <c r="N40" s="28">
        <f t="shared" si="4"/>
      </c>
    </row>
    <row r="41" spans="1:14" ht="15">
      <c r="A41" s="57">
        <v>122</v>
      </c>
      <c r="B41" s="58" t="s">
        <v>26</v>
      </c>
      <c r="C41" s="69" t="s">
        <v>27</v>
      </c>
      <c r="D41" s="83" t="s">
        <v>435</v>
      </c>
      <c r="E41" s="27" t="s">
        <v>216</v>
      </c>
      <c r="F41" s="28">
        <f t="shared" si="0"/>
        <v>108.3</v>
      </c>
      <c r="G41" s="27" t="s">
        <v>284</v>
      </c>
      <c r="H41" s="28">
        <f t="shared" si="1"/>
        <v>140.95</v>
      </c>
      <c r="I41" s="27" t="s">
        <v>377</v>
      </c>
      <c r="J41" s="28">
        <f t="shared" si="2"/>
        <v>148.28333333333336</v>
      </c>
      <c r="K41" s="27" t="s">
        <v>262</v>
      </c>
      <c r="L41" s="28"/>
      <c r="M41" s="27"/>
      <c r="N41" s="28">
        <f t="shared" si="4"/>
      </c>
    </row>
    <row r="42" spans="1:14" ht="15">
      <c r="A42" s="57">
        <v>147</v>
      </c>
      <c r="B42" s="58" t="s">
        <v>49</v>
      </c>
      <c r="C42" s="69" t="s">
        <v>15</v>
      </c>
      <c r="D42" s="83" t="s">
        <v>435</v>
      </c>
      <c r="E42" s="27" t="s">
        <v>199</v>
      </c>
      <c r="F42" s="28">
        <f t="shared" si="0"/>
        <v>91</v>
      </c>
      <c r="G42" s="27" t="s">
        <v>257</v>
      </c>
      <c r="H42" s="28">
        <f t="shared" si="1"/>
        <v>104.31666666666666</v>
      </c>
      <c r="I42" s="27" t="s">
        <v>262</v>
      </c>
      <c r="J42" s="28"/>
      <c r="K42" s="27"/>
      <c r="L42" s="28">
        <f>IF(K42&gt;0,(LEFT(K42,2)*60+RIGHT(LEFT(K42,5),2)+RIGHT(K42,2)/60)-(LEFT(I42,2)*60+RIGHT(LEFT(I42,5),2)+RIGHT(I42,2)/60),"")</f>
      </c>
      <c r="M42" s="27"/>
      <c r="N42" s="28">
        <f t="shared" si="4"/>
      </c>
    </row>
    <row r="43" spans="1:14" ht="15">
      <c r="A43" s="57">
        <v>133</v>
      </c>
      <c r="B43" s="58" t="s">
        <v>34</v>
      </c>
      <c r="C43" s="69" t="s">
        <v>35</v>
      </c>
      <c r="D43" s="83" t="s">
        <v>435</v>
      </c>
      <c r="E43" s="27" t="s">
        <v>202</v>
      </c>
      <c r="F43" s="28">
        <f t="shared" si="0"/>
        <v>94.28333333333333</v>
      </c>
      <c r="G43" s="27" t="s">
        <v>260</v>
      </c>
      <c r="H43" s="28">
        <f t="shared" si="1"/>
        <v>109.26666666666668</v>
      </c>
      <c r="I43" s="27" t="s">
        <v>262</v>
      </c>
      <c r="J43" s="28"/>
      <c r="K43" s="27"/>
      <c r="L43" s="28">
        <f>IF(K43&gt;0,(LEFT(K43,2)*60+RIGHT(LEFT(K43,5),2)+RIGHT(K43,2)/60)-(LEFT(I43,2)*60+RIGHT(LEFT(I43,5),2)+RIGHT(I43,2)/60),"")</f>
      </c>
      <c r="M43" s="27"/>
      <c r="N43" s="28">
        <f t="shared" si="4"/>
      </c>
    </row>
    <row r="44" spans="1:14" ht="15">
      <c r="A44" s="57">
        <v>103</v>
      </c>
      <c r="B44" s="24" t="s">
        <v>5</v>
      </c>
      <c r="C44" s="60" t="s">
        <v>6</v>
      </c>
      <c r="D44" s="83" t="s">
        <v>435</v>
      </c>
      <c r="E44" s="27" t="s">
        <v>211</v>
      </c>
      <c r="F44" s="28">
        <f t="shared" si="0"/>
        <v>104.08333333333333</v>
      </c>
      <c r="G44" s="27" t="s">
        <v>268</v>
      </c>
      <c r="H44" s="28">
        <f t="shared" si="1"/>
        <v>112.01666666666667</v>
      </c>
      <c r="I44" s="27" t="s">
        <v>262</v>
      </c>
      <c r="J44" s="28"/>
      <c r="K44" s="27"/>
      <c r="L44" s="28">
        <f>IF(K44&gt;0,(LEFT(K44,2)*60+RIGHT(LEFT(K44,5),2)+RIGHT(K44,2)/60)-(LEFT(I44,2)*60+RIGHT(LEFT(I44,5),2)+RIGHT(I44,2)/60),"")</f>
      </c>
      <c r="M44" s="27"/>
      <c r="N44" s="28">
        <f t="shared" si="4"/>
      </c>
    </row>
    <row r="45" spans="1:14" ht="15">
      <c r="A45" s="57">
        <v>158</v>
      </c>
      <c r="B45" s="24" t="s">
        <v>173</v>
      </c>
      <c r="C45" s="60" t="s">
        <v>80</v>
      </c>
      <c r="D45" s="83" t="s">
        <v>435</v>
      </c>
      <c r="E45" s="27" t="s">
        <v>220</v>
      </c>
      <c r="F45" s="28">
        <f t="shared" si="0"/>
        <v>111.48333333333333</v>
      </c>
      <c r="G45" s="27" t="s">
        <v>292</v>
      </c>
      <c r="H45" s="28">
        <f t="shared" si="1"/>
        <v>148.68333333333334</v>
      </c>
      <c r="I45" s="27" t="s">
        <v>262</v>
      </c>
      <c r="J45" s="28"/>
      <c r="K45" s="27"/>
      <c r="L45" s="28">
        <f>IF(K45&gt;0,(LEFT(K45,2)*60+RIGHT(LEFT(K45,5),2)+RIGHT(K45,2)/60)-(LEFT(I45,2)*60+RIGHT(LEFT(I45,5),2)+RIGHT(I45,2)/60),"")</f>
      </c>
      <c r="M45" s="27"/>
      <c r="N45" s="28">
        <f t="shared" si="4"/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N8"/>
  <sheetViews>
    <sheetView showGridLines="0" tabSelected="1" zoomScale="85" zoomScaleNormal="85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2" sqref="A2"/>
      <selection pane="bottomRight" activeCell="G14" sqref="G14"/>
    </sheetView>
  </sheetViews>
  <sheetFormatPr defaultColWidth="9.140625" defaultRowHeight="15"/>
  <cols>
    <col min="1" max="1" width="5.28125" style="65" customWidth="1"/>
    <col min="2" max="2" width="18.28125" style="63" bestFit="1" customWidth="1"/>
    <col min="3" max="3" width="19.8515625" style="63" bestFit="1" customWidth="1"/>
    <col min="4" max="4" width="6.28125" style="81" customWidth="1"/>
    <col min="5" max="14" width="9.140625" style="64" customWidth="1"/>
    <col min="15" max="16384" width="9.140625" style="63" customWidth="1"/>
  </cols>
  <sheetData>
    <row r="1" ht="18.75">
      <c r="A1" s="68" t="s">
        <v>450</v>
      </c>
    </row>
    <row r="3" spans="1:14" s="2" customFormat="1" ht="15">
      <c r="A3" s="77" t="s">
        <v>0</v>
      </c>
      <c r="B3" s="78" t="s">
        <v>1</v>
      </c>
      <c r="C3" s="78" t="s">
        <v>2</v>
      </c>
      <c r="D3" s="82" t="s">
        <v>449</v>
      </c>
      <c r="E3" s="79" t="s">
        <v>143</v>
      </c>
      <c r="F3" s="79" t="s">
        <v>144</v>
      </c>
      <c r="G3" s="79" t="s">
        <v>145</v>
      </c>
      <c r="H3" s="79" t="s">
        <v>144</v>
      </c>
      <c r="I3" s="79" t="s">
        <v>146</v>
      </c>
      <c r="J3" s="79" t="s">
        <v>144</v>
      </c>
      <c r="K3" s="79" t="s">
        <v>147</v>
      </c>
      <c r="L3" s="79" t="s">
        <v>144</v>
      </c>
      <c r="M3" s="79" t="s">
        <v>148</v>
      </c>
      <c r="N3" s="79" t="s">
        <v>144</v>
      </c>
    </row>
    <row r="4" spans="1:14" ht="15">
      <c r="A4" s="57">
        <v>163</v>
      </c>
      <c r="B4" s="58" t="s">
        <v>54</v>
      </c>
      <c r="C4" s="58" t="s">
        <v>57</v>
      </c>
      <c r="D4" s="83">
        <v>1</v>
      </c>
      <c r="E4" s="61" t="s">
        <v>187</v>
      </c>
      <c r="F4" s="62">
        <f>IF(E4&gt;0,LEFT(E4,2)*60+RIGHT(LEFT(E4,5),2)+RIGHT(E4,2)/60,"")</f>
        <v>78.25</v>
      </c>
      <c r="G4" s="61" t="s">
        <v>242</v>
      </c>
      <c r="H4" s="62">
        <f>IF(G4&gt;0,(LEFT(G4,2)*60+RIGHT(LEFT(G4,5),2)+RIGHT(G4,2)/60)-(LEFT(E4,2)*60+RIGHT(LEFT(E4,5),2)+RIGHT(E4,2)/60),"")</f>
        <v>89.18333333333334</v>
      </c>
      <c r="I4" s="61" t="s">
        <v>303</v>
      </c>
      <c r="J4" s="62">
        <f>IF(I4&gt;0,(LEFT(I4,2)*60+RIGHT(LEFT(I4,5),2)+RIGHT(I4,2)/60)-(LEFT(G4,2)*60+RIGHT(LEFT(G4,5),2)+RIGHT(G4,2)/60),"")</f>
        <v>103.80000000000001</v>
      </c>
      <c r="K4" s="61" t="s">
        <v>366</v>
      </c>
      <c r="L4" s="62">
        <f>IF(K4&gt;0,(LEFT(K4,2)*60+RIGHT(LEFT(K4,5),2)+RIGHT(K4,2)/60)-(LEFT(I4,2)*60+RIGHT(LEFT(I4,5),2)+RIGHT(I4,2)/60),"")</f>
        <v>108.09999999999997</v>
      </c>
      <c r="M4" s="61" t="s">
        <v>419</v>
      </c>
      <c r="N4" s="62">
        <f>IF(M4&gt;0,(LEFT(M4,2)*60+RIGHT(LEFT(M4,5),2)+RIGHT(M4,2)/60)-(LEFT(K4,2)*60+RIGHT(LEFT(K4,5),2)+RIGHT(K4,2)/60),"")</f>
        <v>106.48333333333335</v>
      </c>
    </row>
    <row r="5" spans="1:14" ht="15">
      <c r="A5" s="57">
        <v>161</v>
      </c>
      <c r="B5" s="24" t="s">
        <v>53</v>
      </c>
      <c r="C5" s="24" t="s">
        <v>56</v>
      </c>
      <c r="D5" s="84">
        <v>2</v>
      </c>
      <c r="E5" s="61" t="s">
        <v>214</v>
      </c>
      <c r="F5" s="62">
        <f>IF(E5&gt;0,LEFT(E5,2)*60+RIGHT(LEFT(E5,5),2)+RIGHT(E5,2)/60,"")</f>
        <v>105.93333333333334</v>
      </c>
      <c r="G5" s="61" t="s">
        <v>266</v>
      </c>
      <c r="H5" s="62">
        <f>IF(G5&gt;0,(LEFT(G5,2)*60+RIGHT(LEFT(G5,5),2)+RIGHT(G5,2)/60)-(LEFT(E5,2)*60+RIGHT(LEFT(E5,5),2)+RIGHT(E5,2)/60),"")</f>
        <v>107.83333333333334</v>
      </c>
      <c r="I5" s="61" t="s">
        <v>334</v>
      </c>
      <c r="J5" s="62">
        <f>IF(I5&gt;0,(LEFT(I5,2)*60+RIGHT(LEFT(I5,5),2)+RIGHT(I5,2)/60)-(LEFT(G5,2)*60+RIGHT(LEFT(G5,5),2)+RIGHT(G5,2)/60),"")</f>
        <v>115.86666666666665</v>
      </c>
      <c r="K5" s="61" t="s">
        <v>402</v>
      </c>
      <c r="L5" s="62">
        <f>IF(K5&gt;0,(LEFT(K5,2)*60+RIGHT(LEFT(K5,5),2)+RIGHT(K5,2)/60)-(LEFT(I5,2)*60+RIGHT(LEFT(I5,5),2)+RIGHT(I5,2)/60),"")</f>
        <v>114.06666666666666</v>
      </c>
      <c r="M5" s="61" t="s">
        <v>443</v>
      </c>
      <c r="N5" s="62">
        <f>IF(M5&gt;0,(LEFT(M5,2)*60+RIGHT(LEFT(M5,5),2)+RIGHT(M5,2)/60)-(LEFT(K5,2)*60+RIGHT(LEFT(K5,5),2)+RIGHT(K5,2)/60),"")</f>
        <v>112.26666666666671</v>
      </c>
    </row>
    <row r="6" spans="1:14" ht="15">
      <c r="A6" s="57">
        <v>164</v>
      </c>
      <c r="B6" s="58" t="s">
        <v>55</v>
      </c>
      <c r="C6" s="58" t="s">
        <v>6</v>
      </c>
      <c r="D6" s="83">
        <v>3</v>
      </c>
      <c r="E6" s="61" t="s">
        <v>204</v>
      </c>
      <c r="F6" s="62">
        <f>IF(E6&gt;0,LEFT(E6,2)*60+RIGHT(LEFT(E6,5),2)+RIGHT(E6,2)/60,"")</f>
        <v>95.71666666666667</v>
      </c>
      <c r="G6" s="61" t="s">
        <v>261</v>
      </c>
      <c r="H6" s="62">
        <f>IF(G6&gt;0,(LEFT(G6,2)*60+RIGHT(LEFT(G6,5),2)+RIGHT(G6,2)/60)-(LEFT(E6,2)*60+RIGHT(LEFT(E6,5),2)+RIGHT(E6,2)/60),"")</f>
        <v>105.73333333333332</v>
      </c>
      <c r="I6" s="61" t="s">
        <v>332</v>
      </c>
      <c r="J6" s="62">
        <f>IF(I6&gt;0,(LEFT(I6,2)*60+RIGHT(LEFT(I6,5),2)+RIGHT(I6,2)/60)-(LEFT(G6,2)*60+RIGHT(LEFT(G6,5),2)+RIGHT(G6,2)/60),"")</f>
        <v>124.88333333333333</v>
      </c>
      <c r="K6" s="62" t="s">
        <v>404</v>
      </c>
      <c r="L6" s="62">
        <f>IF(K6&gt;0,(LEFT(K6,2)*60+RIGHT(LEFT(K6,5),2)+RIGHT(K6,2)/60)-(LEFT(I6,2)*60+RIGHT(LEFT(I6,5),2)+RIGHT(I6,2)/60),"")</f>
        <v>126.26666666666671</v>
      </c>
      <c r="M6" s="61" t="s">
        <v>441</v>
      </c>
      <c r="N6" s="62">
        <f>IF(M6&gt;0,(LEFT(M6,2)*60+RIGHT(LEFT(M6,5),2)+RIGHT(M6,2)/60)-(LEFT(K6,2)*60+RIGHT(LEFT(K6,5),2)+RIGHT(K6,2)/60),"")</f>
        <v>127.7166666666667</v>
      </c>
    </row>
    <row r="7" spans="1:14" ht="15">
      <c r="A7" s="57">
        <v>165</v>
      </c>
      <c r="B7" s="58" t="s">
        <v>156</v>
      </c>
      <c r="C7" s="58" t="s">
        <v>157</v>
      </c>
      <c r="D7" s="83">
        <v>4</v>
      </c>
      <c r="E7" s="61" t="s">
        <v>208</v>
      </c>
      <c r="F7" s="62">
        <f>IF(E7&gt;0,LEFT(E7,2)*60+RIGHT(LEFT(E7,5),2)+RIGHT(E7,2)/60,"")</f>
        <v>101.46666666666667</v>
      </c>
      <c r="G7" s="61" t="s">
        <v>264</v>
      </c>
      <c r="H7" s="62">
        <f>IF(G7&gt;0,(LEFT(G7,2)*60+RIGHT(LEFT(G7,5),2)+RIGHT(G7,2)/60)-(LEFT(E7,2)*60+RIGHT(LEFT(E7,5),2)+RIGHT(E7,2)/60),"")</f>
        <v>110.80000000000001</v>
      </c>
      <c r="I7" s="61" t="s">
        <v>336</v>
      </c>
      <c r="J7" s="62">
        <f>IF(I7&gt;0,(LEFT(I7,2)*60+RIGHT(LEFT(I7,5),2)+RIGHT(I7,2)/60)-(LEFT(G7,2)*60+RIGHT(LEFT(G7,5),2)+RIGHT(G7,2)/60),"")</f>
        <v>118.43333333333331</v>
      </c>
      <c r="K7" s="61" t="s">
        <v>406</v>
      </c>
      <c r="L7" s="62">
        <f>IF(K7&gt;0,(LEFT(K7,2)*60+RIGHT(LEFT(K7,5),2)+RIGHT(K7,2)/60)-(LEFT(I7,2)*60+RIGHT(LEFT(I7,5),2)+RIGHT(I7,2)/60),"")</f>
        <v>124.75</v>
      </c>
      <c r="M7" s="61" t="s">
        <v>444</v>
      </c>
      <c r="N7" s="62">
        <f>IF(M7&gt;0,(LEFT(M7,2)*60+RIGHT(LEFT(M7,5),2)+RIGHT(M7,2)/60)-(LEFT(K7,2)*60+RIGHT(LEFT(K7,5),2)+RIGHT(K7,2)/60),"")</f>
        <v>136.71666666666664</v>
      </c>
    </row>
    <row r="8" spans="1:14" ht="15">
      <c r="A8" s="57">
        <v>160</v>
      </c>
      <c r="B8" s="24" t="s">
        <v>52</v>
      </c>
      <c r="C8" s="24" t="s">
        <v>29</v>
      </c>
      <c r="D8" s="84">
        <v>5</v>
      </c>
      <c r="E8" s="61" t="s">
        <v>220</v>
      </c>
      <c r="F8" s="62">
        <f>IF(E8&gt;0,LEFT(E8,2)*60+RIGHT(LEFT(E8,5),2)+RIGHT(E8,2)/60,"")</f>
        <v>111.48333333333333</v>
      </c>
      <c r="G8" s="61" t="s">
        <v>271</v>
      </c>
      <c r="H8" s="62">
        <f>IF(G8&gt;0,(LEFT(G8,2)*60+RIGHT(LEFT(G8,5),2)+RIGHT(G8,2)/60)-(LEFT(E8,2)*60+RIGHT(LEFT(E8,5),2)+RIGHT(E8,2)/60),"")</f>
        <v>114.35000000000001</v>
      </c>
      <c r="I8" s="61" t="s">
        <v>351</v>
      </c>
      <c r="J8" s="62">
        <f>IF(I8&gt;0,(LEFT(I8,2)*60+RIGHT(LEFT(I8,5),2)+RIGHT(I8,2)/60)-(LEFT(G8,2)*60+RIGHT(LEFT(G8,5),2)+RIGHT(G8,2)/60),"")</f>
        <v>127.28333333333333</v>
      </c>
      <c r="K8" s="61" t="s">
        <v>413</v>
      </c>
      <c r="L8" s="62">
        <f>IF(K8&gt;0,(LEFT(K8,2)*60+RIGHT(LEFT(K8,5),2)+RIGHT(K8,2)/60)-(LEFT(I8,2)*60+RIGHT(LEFT(I8,5),2)+RIGHT(I8,2)/60),"")</f>
        <v>134.98333333333335</v>
      </c>
      <c r="M8" s="61" t="s">
        <v>446</v>
      </c>
      <c r="N8" s="62">
        <f>IF(M8&gt;0,(LEFT(M8,2)*60+RIGHT(LEFT(M8,5),2)+RIGHT(M8,2)/60)-(LEFT(K8,2)*60+RIGHT(LEFT(K8,5),2)+RIGHT(K8,2)/60),"")</f>
        <v>118.51666666666665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O58"/>
  <sheetViews>
    <sheetView showGridLines="0" zoomScale="85" zoomScaleNormal="8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2" sqref="E2"/>
    </sheetView>
  </sheetViews>
  <sheetFormatPr defaultColWidth="9.140625" defaultRowHeight="15"/>
  <cols>
    <col min="1" max="1" width="9.140625" style="8" customWidth="1"/>
    <col min="2" max="2" width="22.8515625" style="9" customWidth="1"/>
    <col min="3" max="3" width="8.140625" style="9" bestFit="1" customWidth="1"/>
    <col min="4" max="4" width="6.28125" style="85" customWidth="1"/>
    <col min="5" max="5" width="34.7109375" style="1" customWidth="1"/>
    <col min="6" max="13" width="9.140625" style="20" customWidth="1"/>
    <col min="14" max="14" width="9.140625" style="48" customWidth="1"/>
    <col min="15" max="15" width="9.140625" style="20" customWidth="1"/>
    <col min="16" max="16384" width="9.140625" style="1" customWidth="1"/>
  </cols>
  <sheetData>
    <row r="1" ht="18.75">
      <c r="A1" s="68" t="s">
        <v>451</v>
      </c>
    </row>
    <row r="3" spans="1:15" s="2" customFormat="1" ht="15">
      <c r="A3" s="73" t="s">
        <v>0</v>
      </c>
      <c r="B3" s="74" t="s">
        <v>1</v>
      </c>
      <c r="C3" s="75" t="s">
        <v>458</v>
      </c>
      <c r="D3" s="86" t="s">
        <v>449</v>
      </c>
      <c r="E3" s="75" t="s">
        <v>2</v>
      </c>
      <c r="F3" s="76" t="s">
        <v>143</v>
      </c>
      <c r="G3" s="76" t="s">
        <v>144</v>
      </c>
      <c r="H3" s="76" t="s">
        <v>145</v>
      </c>
      <c r="I3" s="76" t="s">
        <v>144</v>
      </c>
      <c r="J3" s="76" t="s">
        <v>146</v>
      </c>
      <c r="K3" s="76" t="s">
        <v>144</v>
      </c>
      <c r="L3" s="76" t="s">
        <v>147</v>
      </c>
      <c r="M3" s="76" t="s">
        <v>144</v>
      </c>
      <c r="N3" s="76" t="s">
        <v>148</v>
      </c>
      <c r="O3" s="76" t="s">
        <v>144</v>
      </c>
    </row>
    <row r="4" spans="1:15" ht="15">
      <c r="A4" s="11">
        <v>180</v>
      </c>
      <c r="B4" s="14" t="s">
        <v>140</v>
      </c>
      <c r="C4" s="3">
        <v>1</v>
      </c>
      <c r="D4" s="87">
        <v>1</v>
      </c>
      <c r="E4" s="3" t="s">
        <v>67</v>
      </c>
      <c r="F4" s="22" t="s">
        <v>181</v>
      </c>
      <c r="G4" s="23">
        <f>IF(F4&gt;0,LEFT(F4,2)*60+RIGHT(LEFT(F4,5),2)+RIGHT(F4,2)/60,"")</f>
        <v>72.85</v>
      </c>
      <c r="H4" s="23" t="s">
        <v>226</v>
      </c>
      <c r="I4" s="23">
        <f>IF(H4&gt;0,(LEFT(H4,2)*60+RIGHT(LEFT(H4,5),2)+RIGHT(H4,2)/60)-(LEFT(F4,2)*60+RIGHT(LEFT(F4,5),2)+RIGHT(F4,2)/60),"")</f>
        <v>67.95000000000002</v>
      </c>
      <c r="J4" s="23" t="s">
        <v>265</v>
      </c>
      <c r="K4" s="23">
        <f>IF(J4&gt;0,(LEFT(J4,2)*60+RIGHT(LEFT(J4,5),2)+RIGHT(J4,2)/60)-(LEFT(H4,2)*60+RIGHT(LEFT(H4,5),2)+RIGHT(H4,2)/60),"")</f>
        <v>72.31666666666666</v>
      </c>
      <c r="L4" s="23" t="s">
        <v>312</v>
      </c>
      <c r="M4" s="23">
        <f>IF(L4&gt;0,(LEFT(L4,2)*60+RIGHT(LEFT(L4,5),2)+RIGHT(L4,2)/60)-(LEFT(J4,2)*60+RIGHT(LEFT(J4,5),2)+RIGHT(J4,2)/60),"")</f>
        <v>69.89999999999998</v>
      </c>
      <c r="N4" s="42" t="s">
        <v>356</v>
      </c>
      <c r="O4" s="21">
        <f>IF(N4&gt;0,(LEFT(N4,2)*60+RIGHT(LEFT(N4,5),2)+RIGHT(N4,2)/60)-(LEFT(L4,2)*60+RIGHT(LEFT(L4,5),2)+RIGHT(L4,2)/60),"")</f>
        <v>72.98333333333335</v>
      </c>
    </row>
    <row r="5" spans="1:15" ht="15">
      <c r="A5" s="12"/>
      <c r="B5" s="15" t="s">
        <v>142</v>
      </c>
      <c r="C5" s="4">
        <v>2</v>
      </c>
      <c r="D5" s="88"/>
      <c r="E5" s="5"/>
      <c r="F5" s="25"/>
      <c r="G5" s="25"/>
      <c r="H5" s="25"/>
      <c r="I5" s="25"/>
      <c r="J5" s="25"/>
      <c r="K5" s="25"/>
      <c r="L5" s="25"/>
      <c r="M5" s="25"/>
      <c r="N5" s="45"/>
      <c r="O5" s="25"/>
    </row>
    <row r="6" spans="1:15" ht="15">
      <c r="A6" s="12"/>
      <c r="B6" s="15" t="s">
        <v>139</v>
      </c>
      <c r="C6" s="4">
        <v>3</v>
      </c>
      <c r="D6" s="88"/>
      <c r="E6" s="5"/>
      <c r="F6" s="25"/>
      <c r="G6" s="25"/>
      <c r="H6" s="25"/>
      <c r="I6" s="25"/>
      <c r="J6" s="25"/>
      <c r="K6" s="25"/>
      <c r="L6" s="25"/>
      <c r="M6" s="25"/>
      <c r="N6" s="45"/>
      <c r="O6" s="25"/>
    </row>
    <row r="7" spans="1:15" ht="15">
      <c r="A7" s="12"/>
      <c r="B7" s="15" t="s">
        <v>141</v>
      </c>
      <c r="C7" s="4">
        <v>4</v>
      </c>
      <c r="D7" s="88"/>
      <c r="E7" s="5"/>
      <c r="F7" s="25"/>
      <c r="G7" s="25"/>
      <c r="H7" s="25"/>
      <c r="I7" s="25"/>
      <c r="J7" s="25"/>
      <c r="K7" s="25"/>
      <c r="L7" s="25"/>
      <c r="M7" s="25"/>
      <c r="N7" s="45"/>
      <c r="O7" s="25"/>
    </row>
    <row r="8" spans="1:15" ht="15">
      <c r="A8" s="13"/>
      <c r="B8" s="10" t="s">
        <v>138</v>
      </c>
      <c r="C8" s="18">
        <v>5</v>
      </c>
      <c r="D8" s="89"/>
      <c r="E8" s="7"/>
      <c r="F8" s="33"/>
      <c r="G8" s="33"/>
      <c r="H8" s="33"/>
      <c r="I8" s="33"/>
      <c r="J8" s="33"/>
      <c r="K8" s="33"/>
      <c r="L8" s="33"/>
      <c r="M8" s="33"/>
      <c r="N8" s="46"/>
      <c r="O8" s="33"/>
    </row>
    <row r="9" spans="1:15" ht="15">
      <c r="A9" s="11">
        <v>172</v>
      </c>
      <c r="B9" s="14" t="s">
        <v>154</v>
      </c>
      <c r="C9" s="3">
        <v>1</v>
      </c>
      <c r="D9" s="87">
        <v>2</v>
      </c>
      <c r="E9" s="3" t="s">
        <v>59</v>
      </c>
      <c r="F9" s="23" t="s">
        <v>180</v>
      </c>
      <c r="G9" s="23">
        <f>IF(F9&gt;0,LEFT(F9,2)*60+RIGHT(LEFT(F9,5),2)+RIGHT(F9,2)/60,"")</f>
        <v>72.65</v>
      </c>
      <c r="H9" s="23" t="s">
        <v>229</v>
      </c>
      <c r="I9" s="23">
        <f>IF(H9&gt;0,(LEFT(H9,2)*60+RIGHT(LEFT(H9,5),2)+RIGHT(H9,2)/60)-(LEFT(F9,2)*60+RIGHT(LEFT(F9,5),2)+RIGHT(F9,2)/60),"")</f>
        <v>77.76666666666665</v>
      </c>
      <c r="J9" s="23" t="s">
        <v>275</v>
      </c>
      <c r="K9" s="23">
        <f>IF(J9&gt;0,(LEFT(J9,2)*60+RIGHT(LEFT(J9,5),2)+RIGHT(J9,2)/60)-(LEFT(H9,2)*60+RIGHT(LEFT(H9,5),2)+RIGHT(H9,2)/60),"")</f>
        <v>77.51666666666668</v>
      </c>
      <c r="L9" s="23" t="s">
        <v>329</v>
      </c>
      <c r="M9" s="23">
        <f>IF(L9&gt;0,(LEFT(L9,2)*60+RIGHT(LEFT(L9,5),2)+RIGHT(L9,2)/60)-(LEFT(J9,2)*60+RIGHT(LEFT(J9,5),2)+RIGHT(J9,2)/60),"")</f>
        <v>80.39999999999998</v>
      </c>
      <c r="N9" s="42" t="s">
        <v>363</v>
      </c>
      <c r="O9" s="21">
        <f>IF(N9&gt;0,(LEFT(N9,2)*60+RIGHT(LEFT(N9,5),2)+RIGHT(N9,2)/60)-(LEFT(L9,2)*60+RIGHT(LEFT(L9,5),2)+RIGHT(L9,2)/60),"")</f>
        <v>65.08333333333337</v>
      </c>
    </row>
    <row r="10" spans="1:15" ht="15">
      <c r="A10" s="12"/>
      <c r="B10" s="15" t="s">
        <v>105</v>
      </c>
      <c r="C10" s="4">
        <v>2</v>
      </c>
      <c r="D10" s="88"/>
      <c r="E10" s="4"/>
      <c r="F10" s="25"/>
      <c r="G10" s="25"/>
      <c r="H10" s="25"/>
      <c r="I10" s="25"/>
      <c r="J10" s="25"/>
      <c r="K10" s="25"/>
      <c r="L10" s="25"/>
      <c r="M10" s="25"/>
      <c r="N10" s="45"/>
      <c r="O10" s="25"/>
    </row>
    <row r="11" spans="1:15" ht="15">
      <c r="A11" s="12"/>
      <c r="B11" s="15" t="s">
        <v>106</v>
      </c>
      <c r="C11" s="4">
        <v>3</v>
      </c>
      <c r="D11" s="88"/>
      <c r="E11" s="4"/>
      <c r="F11" s="25"/>
      <c r="G11" s="25"/>
      <c r="H11" s="25"/>
      <c r="I11" s="25"/>
      <c r="J11" s="25"/>
      <c r="K11" s="25"/>
      <c r="L11" s="25"/>
      <c r="M11" s="25"/>
      <c r="N11" s="45"/>
      <c r="O11" s="25"/>
    </row>
    <row r="12" spans="1:15" ht="15">
      <c r="A12" s="12"/>
      <c r="B12" s="15" t="s">
        <v>104</v>
      </c>
      <c r="C12" s="4">
        <v>4</v>
      </c>
      <c r="D12" s="88"/>
      <c r="E12" s="4"/>
      <c r="F12" s="25"/>
      <c r="G12" s="25"/>
      <c r="H12" s="25"/>
      <c r="I12" s="25"/>
      <c r="J12" s="25"/>
      <c r="K12" s="25"/>
      <c r="L12" s="25"/>
      <c r="M12" s="25"/>
      <c r="N12" s="45"/>
      <c r="O12" s="25"/>
    </row>
    <row r="13" spans="1:15" ht="15">
      <c r="A13" s="13"/>
      <c r="B13" s="10" t="s">
        <v>155</v>
      </c>
      <c r="C13" s="18">
        <v>5</v>
      </c>
      <c r="D13" s="89"/>
      <c r="E13" s="18"/>
      <c r="F13" s="33"/>
      <c r="G13" s="33"/>
      <c r="H13" s="33"/>
      <c r="I13" s="33"/>
      <c r="J13" s="33"/>
      <c r="K13" s="33"/>
      <c r="L13" s="33"/>
      <c r="M13" s="33"/>
      <c r="N13" s="46"/>
      <c r="O13" s="33"/>
    </row>
    <row r="14" spans="1:15" s="37" customFormat="1" ht="75">
      <c r="A14" s="34">
        <v>181</v>
      </c>
      <c r="B14" s="35" t="s">
        <v>165</v>
      </c>
      <c r="C14" s="54" t="s">
        <v>176</v>
      </c>
      <c r="D14" s="90">
        <v>3</v>
      </c>
      <c r="E14" s="36" t="s">
        <v>164</v>
      </c>
      <c r="F14" s="55" t="s">
        <v>178</v>
      </c>
      <c r="G14" s="38">
        <f>IF(F14&gt;0,LEFT(F14,2)*60+RIGHT(LEFT(F14,5),2)+RIGHT(F14,2)/60,"")</f>
        <v>69.18333333333334</v>
      </c>
      <c r="H14" s="38" t="s">
        <v>232</v>
      </c>
      <c r="I14" s="38">
        <f>IF(H14&gt;0,(LEFT(H14,2)*60+RIGHT(LEFT(H14,5),2)+RIGHT(H14,2)/60)-(LEFT(F14,2)*60+RIGHT(LEFT(F14,5),2)+RIGHT(F14,2)/60),"")</f>
        <v>84.76666666666665</v>
      </c>
      <c r="J14" s="38" t="s">
        <v>276</v>
      </c>
      <c r="K14" s="38">
        <f>IF(J14&gt;0,(LEFT(J14,2)*60+RIGHT(LEFT(J14,5),2)+RIGHT(J14,2)/60)-(LEFT(H14,2)*60+RIGHT(LEFT(H14,5),2)+RIGHT(H14,2)/60),"")</f>
        <v>75.51666666666668</v>
      </c>
      <c r="L14" s="38" t="s">
        <v>323</v>
      </c>
      <c r="M14" s="38">
        <f>IF(L14&gt;0,(LEFT(L14,2)*60+RIGHT(LEFT(L14,5),2)+RIGHT(L14,2)/60)-(LEFT(J14,2)*60+RIGHT(LEFT(J14,5),2)+RIGHT(J14,2)/60),"")</f>
        <v>73.36666666666665</v>
      </c>
      <c r="N14" s="47" t="s">
        <v>365</v>
      </c>
      <c r="O14" s="39">
        <f>IF(N14&gt;0,(LEFT(N14,2)*60+RIGHT(LEFT(N14,5),2)+RIGHT(N14,2)/60)-(LEFT(L14,2)*60+RIGHT(LEFT(L14,5),2)+RIGHT(L14,2)/60),"")</f>
        <v>76.41666666666669</v>
      </c>
    </row>
    <row r="15" spans="1:15" ht="15">
      <c r="A15" s="11">
        <v>176</v>
      </c>
      <c r="B15" s="51" t="s">
        <v>120</v>
      </c>
      <c r="C15" s="52">
        <v>1</v>
      </c>
      <c r="D15" s="91">
        <v>4</v>
      </c>
      <c r="E15" s="3" t="s">
        <v>63</v>
      </c>
      <c r="F15" s="23" t="s">
        <v>185</v>
      </c>
      <c r="G15" s="23">
        <f>IF(F15&gt;0,LEFT(F15,2)*60+RIGHT(LEFT(F15,5),2)+RIGHT(F15,2)/60,"")</f>
        <v>75.66666666666667</v>
      </c>
      <c r="H15" s="23" t="s">
        <v>234</v>
      </c>
      <c r="I15" s="23">
        <f>IF(H15&gt;0,(LEFT(H15,2)*60+RIGHT(LEFT(H15,5),2)+RIGHT(H15,2)/60)-(LEFT(F15,2)*60+RIGHT(LEFT(F15,5),2)+RIGHT(F15,2)/60),"")</f>
        <v>81.08333333333333</v>
      </c>
      <c r="J15" s="23" t="s">
        <v>279</v>
      </c>
      <c r="K15" s="23">
        <f>IF(J15&gt;0,(LEFT(J15,2)*60+RIGHT(LEFT(J15,5),2)+RIGHT(J15,2)/60)-(LEFT(H15,2)*60+RIGHT(LEFT(H15,5),2)+RIGHT(H15,2)/60),"")</f>
        <v>81.71666666666667</v>
      </c>
      <c r="L15" s="23" t="s">
        <v>330</v>
      </c>
      <c r="M15" s="23">
        <f>IF(L15&gt;0,(LEFT(L15,2)*60+RIGHT(LEFT(L15,5),2)+RIGHT(L15,2)/60)-(LEFT(J15,2)*60+RIGHT(LEFT(J15,5),2)+RIGHT(J15,2)/60),"")</f>
        <v>71.06666666666669</v>
      </c>
      <c r="N15" s="42" t="s">
        <v>371</v>
      </c>
      <c r="O15" s="21">
        <f>IF(N15&gt;0,(LEFT(N15,2)*60+RIGHT(LEFT(N15,5),2)+RIGHT(N15,2)/60)-(LEFT(L15,2)*60+RIGHT(LEFT(L15,5),2)+RIGHT(L15,2)/60),"")</f>
        <v>75.76666666666665</v>
      </c>
    </row>
    <row r="16" spans="1:15" ht="15">
      <c r="A16" s="12"/>
      <c r="B16" s="16" t="s">
        <v>122</v>
      </c>
      <c r="C16" s="6">
        <v>2</v>
      </c>
      <c r="D16" s="92"/>
      <c r="E16" s="4"/>
      <c r="F16" s="25"/>
      <c r="G16" s="25"/>
      <c r="H16" s="25"/>
      <c r="I16" s="25"/>
      <c r="J16" s="25"/>
      <c r="K16" s="25"/>
      <c r="L16" s="25"/>
      <c r="M16" s="25"/>
      <c r="N16" s="45"/>
      <c r="O16" s="25"/>
    </row>
    <row r="17" spans="1:15" ht="15">
      <c r="A17" s="12"/>
      <c r="B17" s="16" t="s">
        <v>121</v>
      </c>
      <c r="C17" s="6">
        <v>3</v>
      </c>
      <c r="D17" s="92"/>
      <c r="E17" s="4"/>
      <c r="F17" s="25"/>
      <c r="G17" s="25"/>
      <c r="H17" s="25"/>
      <c r="I17" s="25"/>
      <c r="J17" s="25"/>
      <c r="K17" s="25"/>
      <c r="L17" s="25"/>
      <c r="M17" s="25"/>
      <c r="N17" s="45"/>
      <c r="O17" s="25"/>
    </row>
    <row r="18" spans="1:15" ht="15">
      <c r="A18" s="12"/>
      <c r="B18" s="16" t="s">
        <v>119</v>
      </c>
      <c r="C18" s="6">
        <v>4</v>
      </c>
      <c r="D18" s="92"/>
      <c r="E18" s="4"/>
      <c r="F18" s="25"/>
      <c r="G18" s="25"/>
      <c r="H18" s="25"/>
      <c r="I18" s="25"/>
      <c r="J18" s="25"/>
      <c r="K18" s="25"/>
      <c r="L18" s="25"/>
      <c r="M18" s="25"/>
      <c r="N18" s="45"/>
      <c r="O18" s="25"/>
    </row>
    <row r="19" spans="1:15" ht="15">
      <c r="A19" s="13"/>
      <c r="B19" s="17" t="s">
        <v>123</v>
      </c>
      <c r="C19" s="19">
        <v>5</v>
      </c>
      <c r="D19" s="93"/>
      <c r="E19" s="18"/>
      <c r="F19" s="33"/>
      <c r="G19" s="33"/>
      <c r="H19" s="33"/>
      <c r="I19" s="33"/>
      <c r="J19" s="33"/>
      <c r="K19" s="33"/>
      <c r="L19" s="33"/>
      <c r="M19" s="33"/>
      <c r="N19" s="46"/>
      <c r="O19" s="33"/>
    </row>
    <row r="20" spans="1:15" ht="15">
      <c r="A20" s="11">
        <v>171</v>
      </c>
      <c r="B20" s="14" t="s">
        <v>100</v>
      </c>
      <c r="C20" s="3">
        <v>1</v>
      </c>
      <c r="D20" s="87">
        <v>5</v>
      </c>
      <c r="E20" s="3" t="s">
        <v>23</v>
      </c>
      <c r="F20" s="22" t="s">
        <v>177</v>
      </c>
      <c r="G20" s="23">
        <f>IF(F20&gt;0,LEFT(F20,2)*60+RIGHT(LEFT(F20,5),2)+RIGHT(F20,2)/60,"")</f>
        <v>66.75</v>
      </c>
      <c r="H20" s="23" t="s">
        <v>230</v>
      </c>
      <c r="I20" s="23">
        <f>IF(H20&gt;0,(LEFT(H20,2)*60+RIGHT(LEFT(H20,5),2)+RIGHT(H20,2)/60)-(LEFT(F20,2)*60+RIGHT(LEFT(F20,5),2)+RIGHT(F20,2)/60),"")</f>
        <v>83.96666666666667</v>
      </c>
      <c r="J20" s="23" t="s">
        <v>277</v>
      </c>
      <c r="K20" s="23">
        <f>IF(J20&gt;0,(LEFT(J20,2)*60+RIGHT(LEFT(J20,5),2)+RIGHT(J20,2)/60)-(LEFT(H20,2)*60+RIGHT(LEFT(H20,5),2)+RIGHT(H20,2)/60),"")</f>
        <v>79.78333333333333</v>
      </c>
      <c r="L20" s="23" t="s">
        <v>328</v>
      </c>
      <c r="M20" s="23">
        <f>IF(L20&gt;0,(LEFT(L20,2)*60+RIGHT(LEFT(L20,5),2)+RIGHT(L20,2)/60)-(LEFT(J20,2)*60+RIGHT(LEFT(J20,5),2)+RIGHT(J20,2)/60),"")</f>
        <v>76.28333333333336</v>
      </c>
      <c r="N20" s="42" t="s">
        <v>373</v>
      </c>
      <c r="O20" s="21">
        <f>IF(N20&gt;0,(LEFT(N20,2)*60+RIGHT(LEFT(N20,5),2)+RIGHT(N20,2)/60)-(LEFT(L20,2)*60+RIGHT(LEFT(L20,5),2)+RIGHT(L20,2)/60),"")</f>
        <v>84.46666666666664</v>
      </c>
    </row>
    <row r="21" spans="1:15" ht="15">
      <c r="A21" s="12"/>
      <c r="B21" s="15" t="s">
        <v>101</v>
      </c>
      <c r="C21" s="4">
        <v>2</v>
      </c>
      <c r="D21" s="88"/>
      <c r="E21" s="4"/>
      <c r="F21" s="25"/>
      <c r="G21" s="25"/>
      <c r="H21" s="25"/>
      <c r="I21" s="25"/>
      <c r="J21" s="25"/>
      <c r="K21" s="25"/>
      <c r="L21" s="25"/>
      <c r="M21" s="25"/>
      <c r="N21" s="45"/>
      <c r="O21" s="25"/>
    </row>
    <row r="22" spans="1:15" ht="15">
      <c r="A22" s="12"/>
      <c r="B22" s="15" t="s">
        <v>102</v>
      </c>
      <c r="C22" s="4">
        <v>3</v>
      </c>
      <c r="D22" s="88"/>
      <c r="E22" s="4"/>
      <c r="F22" s="25"/>
      <c r="G22" s="25"/>
      <c r="H22" s="25"/>
      <c r="I22" s="25"/>
      <c r="J22" s="25"/>
      <c r="K22" s="25"/>
      <c r="L22" s="25"/>
      <c r="M22" s="25"/>
      <c r="N22" s="45"/>
      <c r="O22" s="25"/>
    </row>
    <row r="23" spans="1:15" ht="15">
      <c r="A23" s="12"/>
      <c r="B23" s="15" t="s">
        <v>273</v>
      </c>
      <c r="C23" s="4">
        <v>4</v>
      </c>
      <c r="D23" s="88"/>
      <c r="E23" s="4"/>
      <c r="F23" s="25"/>
      <c r="G23" s="25"/>
      <c r="H23" s="25"/>
      <c r="I23" s="25"/>
      <c r="J23" s="25"/>
      <c r="K23" s="25"/>
      <c r="L23" s="25"/>
      <c r="M23" s="25"/>
      <c r="N23" s="45"/>
      <c r="O23" s="25"/>
    </row>
    <row r="24" spans="1:15" ht="15">
      <c r="A24" s="13"/>
      <c r="B24" s="10" t="s">
        <v>103</v>
      </c>
      <c r="C24" s="18">
        <v>5</v>
      </c>
      <c r="D24" s="89"/>
      <c r="E24" s="18"/>
      <c r="F24" s="33"/>
      <c r="G24" s="33"/>
      <c r="H24" s="33"/>
      <c r="I24" s="33"/>
      <c r="J24" s="33"/>
      <c r="K24" s="33"/>
      <c r="L24" s="33"/>
      <c r="M24" s="33"/>
      <c r="N24" s="46"/>
      <c r="O24" s="33"/>
    </row>
    <row r="25" spans="1:15" ht="15">
      <c r="A25" s="11">
        <v>177</v>
      </c>
      <c r="B25" s="14" t="s">
        <v>125</v>
      </c>
      <c r="C25" s="3">
        <v>1</v>
      </c>
      <c r="D25" s="87">
        <v>6</v>
      </c>
      <c r="E25" s="3" t="s">
        <v>64</v>
      </c>
      <c r="F25" s="22" t="s">
        <v>179</v>
      </c>
      <c r="G25" s="23">
        <f>IF(F25&gt;0,LEFT(F25,2)*60+RIGHT(LEFT(F25,5),2)+RIGHT(F25,2)/60,"")</f>
        <v>71.45</v>
      </c>
      <c r="H25" s="23" t="s">
        <v>459</v>
      </c>
      <c r="I25" s="23">
        <f>IF(H25&gt;0,(LEFT(H25,2)*60+RIGHT(LEFT(H25,5),2)+RIGHT(H25,2)/60)-(LEFT(F25,2)*60+RIGHT(LEFT(F25,5),2)+RIGHT(F25,2)/60),"")</f>
        <v>105.38333333333334</v>
      </c>
      <c r="J25" s="23" t="s">
        <v>282</v>
      </c>
      <c r="K25" s="23">
        <f>IF(J25&gt;0,(LEFT(J25,2)*60+RIGHT(LEFT(J25,5),2)+RIGHT(J25,2)/60)-(LEFT(H25,2)*60+RIGHT(LEFT(H25,5),2)+RIGHT(H25,2)/60),"")</f>
        <v>68.39999999999998</v>
      </c>
      <c r="L25" s="23" t="s">
        <v>331</v>
      </c>
      <c r="M25" s="23">
        <f>IF(L25&gt;0,(LEFT(L25,2)*60+RIGHT(LEFT(L25,5),2)+RIGHT(L25,2)/60)-(LEFT(J25,2)*60+RIGHT(LEFT(J25,5),2)+RIGHT(J25,2)/60),"")</f>
        <v>71.93333333333337</v>
      </c>
      <c r="N25" s="42" t="s">
        <v>372</v>
      </c>
      <c r="O25" s="21">
        <f>IF(N25&gt;0,(LEFT(N25,2)*60+RIGHT(LEFT(N25,5),2)+RIGHT(N25,2)/60)-(LEFT(L25,2)*60+RIGHT(LEFT(L25,5),2)+RIGHT(L25,2)/60),"")</f>
        <v>74.16666666666663</v>
      </c>
    </row>
    <row r="26" spans="1:15" ht="15">
      <c r="A26" s="12"/>
      <c r="B26" s="15" t="s">
        <v>172</v>
      </c>
      <c r="C26" s="4">
        <v>2</v>
      </c>
      <c r="D26" s="88"/>
      <c r="E26" s="4"/>
      <c r="F26" s="25"/>
      <c r="G26" s="25"/>
      <c r="H26" s="25"/>
      <c r="I26" s="25"/>
      <c r="J26" s="25"/>
      <c r="K26" s="25"/>
      <c r="L26" s="25"/>
      <c r="M26" s="25"/>
      <c r="N26" s="45"/>
      <c r="O26" s="25"/>
    </row>
    <row r="27" spans="1:15" ht="15">
      <c r="A27" s="12"/>
      <c r="B27" s="15" t="s">
        <v>127</v>
      </c>
      <c r="C27" s="4">
        <v>3</v>
      </c>
      <c r="D27" s="88"/>
      <c r="E27" s="4"/>
      <c r="F27" s="25"/>
      <c r="G27" s="25"/>
      <c r="H27" s="25"/>
      <c r="I27" s="25"/>
      <c r="J27" s="25"/>
      <c r="K27" s="25"/>
      <c r="L27" s="25"/>
      <c r="M27" s="25"/>
      <c r="N27" s="45"/>
      <c r="O27" s="25"/>
    </row>
    <row r="28" spans="1:15" ht="15">
      <c r="A28" s="12"/>
      <c r="B28" s="15" t="s">
        <v>124</v>
      </c>
      <c r="C28" s="4">
        <v>4</v>
      </c>
      <c r="D28" s="88"/>
      <c r="E28" s="4"/>
      <c r="F28" s="25"/>
      <c r="G28" s="25"/>
      <c r="H28" s="25"/>
      <c r="I28" s="25"/>
      <c r="J28" s="25"/>
      <c r="K28" s="25"/>
      <c r="L28" s="25"/>
      <c r="M28" s="25"/>
      <c r="N28" s="45"/>
      <c r="O28" s="25"/>
    </row>
    <row r="29" spans="1:15" ht="15">
      <c r="A29" s="13"/>
      <c r="B29" s="10" t="s">
        <v>126</v>
      </c>
      <c r="C29" s="18">
        <v>5</v>
      </c>
      <c r="D29" s="89"/>
      <c r="E29" s="18"/>
      <c r="F29" s="33"/>
      <c r="G29" s="33"/>
      <c r="H29" s="33"/>
      <c r="I29" s="33"/>
      <c r="J29" s="33"/>
      <c r="K29" s="33"/>
      <c r="L29" s="33"/>
      <c r="M29" s="33"/>
      <c r="N29" s="46"/>
      <c r="O29" s="33"/>
    </row>
    <row r="30" spans="1:15" ht="15">
      <c r="A30" s="11">
        <v>179</v>
      </c>
      <c r="B30" s="14" t="s">
        <v>133</v>
      </c>
      <c r="C30" s="3">
        <v>1</v>
      </c>
      <c r="D30" s="87">
        <v>7</v>
      </c>
      <c r="E30" s="3" t="s">
        <v>66</v>
      </c>
      <c r="F30" s="23" t="s">
        <v>182</v>
      </c>
      <c r="G30" s="23">
        <f>IF(F30&gt;0,LEFT(F30,2)*60+RIGHT(LEFT(F30,5),2)+RIGHT(F30,2)/60,"")</f>
        <v>73.23333333333333</v>
      </c>
      <c r="H30" s="23" t="s">
        <v>240</v>
      </c>
      <c r="I30" s="23">
        <f>IF(H30&gt;0,(LEFT(H30,2)*60+RIGHT(LEFT(H30,5),2)+RIGHT(H30,2)/60)-(LEFT(F30,2)*60+RIGHT(LEFT(F30,5),2)+RIGHT(F30,2)/60),"")</f>
        <v>89.24999999999999</v>
      </c>
      <c r="J30" s="23" t="s">
        <v>281</v>
      </c>
      <c r="K30" s="23">
        <f>IF(J30&gt;0,(LEFT(J30,2)*60+RIGHT(LEFT(J30,5),2)+RIGHT(J30,2)/60)-(LEFT(H30,2)*60+RIGHT(LEFT(H30,5),2)+RIGHT(H30,2)/60),"")</f>
        <v>82.28333333333336</v>
      </c>
      <c r="L30" s="23" t="s">
        <v>337</v>
      </c>
      <c r="M30" s="23">
        <f>IF(L30&gt;0,(LEFT(L30,2)*60+RIGHT(LEFT(L30,5),2)+RIGHT(L30,2)/60)-(LEFT(J30,2)*60+RIGHT(LEFT(J30,5),2)+RIGHT(J30,2)/60),"")</f>
        <v>87.56666666666663</v>
      </c>
      <c r="N30" s="42" t="s">
        <v>383</v>
      </c>
      <c r="O30" s="21">
        <f>IF(N30&gt;0,(LEFT(N30,2)*60+RIGHT(LEFT(N30,5),2)+RIGHT(N30,2)/60)-(LEFT(L30,2)*60+RIGHT(LEFT(L30,5),2)+RIGHT(L30,2)/60),"")</f>
        <v>74.91666666666669</v>
      </c>
    </row>
    <row r="31" spans="1:15" ht="15">
      <c r="A31" s="12"/>
      <c r="B31" s="15" t="s">
        <v>134</v>
      </c>
      <c r="C31" s="4">
        <v>2</v>
      </c>
      <c r="D31" s="88"/>
      <c r="E31" s="4"/>
      <c r="F31" s="25"/>
      <c r="G31" s="25"/>
      <c r="H31" s="25"/>
      <c r="I31" s="25"/>
      <c r="J31" s="25"/>
      <c r="K31" s="25"/>
      <c r="L31" s="25"/>
      <c r="M31" s="25"/>
      <c r="N31" s="45"/>
      <c r="O31" s="25"/>
    </row>
    <row r="32" spans="1:15" ht="15">
      <c r="A32" s="12"/>
      <c r="B32" s="16" t="s">
        <v>135</v>
      </c>
      <c r="C32" s="6">
        <v>3</v>
      </c>
      <c r="D32" s="92"/>
      <c r="E32" s="4"/>
      <c r="F32" s="25"/>
      <c r="G32" s="25"/>
      <c r="H32" s="25"/>
      <c r="I32" s="25"/>
      <c r="J32" s="25"/>
      <c r="K32" s="25"/>
      <c r="L32" s="25"/>
      <c r="M32" s="25"/>
      <c r="N32" s="45"/>
      <c r="O32" s="25"/>
    </row>
    <row r="33" spans="1:15" ht="15">
      <c r="A33" s="12"/>
      <c r="B33" s="16" t="s">
        <v>136</v>
      </c>
      <c r="C33" s="6">
        <v>4</v>
      </c>
      <c r="D33" s="92"/>
      <c r="E33" s="4"/>
      <c r="F33" s="25"/>
      <c r="G33" s="25"/>
      <c r="H33" s="25"/>
      <c r="I33" s="25"/>
      <c r="J33" s="25"/>
      <c r="K33" s="25"/>
      <c r="L33" s="25"/>
      <c r="M33" s="25"/>
      <c r="N33" s="45"/>
      <c r="O33" s="25"/>
    </row>
    <row r="34" spans="1:15" ht="15">
      <c r="A34" s="13"/>
      <c r="B34" s="17" t="s">
        <v>137</v>
      </c>
      <c r="C34" s="19">
        <v>5</v>
      </c>
      <c r="D34" s="93"/>
      <c r="E34" s="18"/>
      <c r="F34" s="33"/>
      <c r="G34" s="33"/>
      <c r="H34" s="33"/>
      <c r="I34" s="33"/>
      <c r="J34" s="33"/>
      <c r="K34" s="33"/>
      <c r="L34" s="33"/>
      <c r="M34" s="33"/>
      <c r="N34" s="46"/>
      <c r="O34" s="33"/>
    </row>
    <row r="35" spans="1:15" ht="15">
      <c r="A35" s="11">
        <v>174</v>
      </c>
      <c r="B35" s="14" t="s">
        <v>114</v>
      </c>
      <c r="C35" s="3">
        <v>1</v>
      </c>
      <c r="D35" s="87">
        <v>8</v>
      </c>
      <c r="E35" s="3" t="s">
        <v>61</v>
      </c>
      <c r="F35" s="23" t="s">
        <v>203</v>
      </c>
      <c r="G35" s="23">
        <f>IF(F35&gt;0,LEFT(F35,2)*60+RIGHT(LEFT(F35,5),2)+RIGHT(F35,2)/60,"")</f>
        <v>94.91666666666667</v>
      </c>
      <c r="H35" s="23" t="s">
        <v>252</v>
      </c>
      <c r="I35" s="23">
        <f>IF(H35&gt;0,(LEFT(H35,2)*60+RIGHT(LEFT(H35,5),2)+RIGHT(H35,2)/60)-(LEFT(F35,2)*60+RIGHT(LEFT(F35,5),2)+RIGHT(F35,2)/60),"")</f>
        <v>91.53333333333332</v>
      </c>
      <c r="J35" s="23" t="s">
        <v>298</v>
      </c>
      <c r="K35" s="23">
        <f>IF(J35&gt;0,(LEFT(J35,2)*60+RIGHT(LEFT(J35,5),2)+RIGHT(J35,2)/60)-(LEFT(H35,2)*60+RIGHT(LEFT(H35,5),2)+RIGHT(H35,2)/60),"")</f>
        <v>82.08333333333337</v>
      </c>
      <c r="L35" s="23" t="s">
        <v>348</v>
      </c>
      <c r="M35" s="23">
        <f>IF(L35&gt;0,(LEFT(L35,2)*60+RIGHT(LEFT(L35,5),2)+RIGHT(L35,2)/60)-(LEFT(J35,2)*60+RIGHT(LEFT(J35,5),2)+RIGHT(J35,2)/60),"")</f>
        <v>79.13333333333333</v>
      </c>
      <c r="N35" s="42" t="s">
        <v>389</v>
      </c>
      <c r="O35" s="21">
        <f>IF(N35&gt;0,(LEFT(N35,2)*60+RIGHT(LEFT(N35,5),2)+RIGHT(N35,2)/60)-(LEFT(L35,2)*60+RIGHT(LEFT(L35,5),2)+RIGHT(L35,2)/60),"")</f>
        <v>76.86666666666667</v>
      </c>
    </row>
    <row r="36" spans="1:15" ht="15">
      <c r="A36" s="12"/>
      <c r="B36" s="15" t="s">
        <v>112</v>
      </c>
      <c r="C36" s="4">
        <v>2</v>
      </c>
      <c r="D36" s="88"/>
      <c r="E36" s="4"/>
      <c r="F36" s="25"/>
      <c r="G36" s="25"/>
      <c r="H36" s="25"/>
      <c r="I36" s="25"/>
      <c r="J36" s="25"/>
      <c r="K36" s="25"/>
      <c r="L36" s="25"/>
      <c r="M36" s="25"/>
      <c r="N36" s="45"/>
      <c r="O36" s="25"/>
    </row>
    <row r="37" spans="1:15" ht="15">
      <c r="A37" s="12"/>
      <c r="B37" s="15" t="s">
        <v>158</v>
      </c>
      <c r="C37" s="4">
        <v>3</v>
      </c>
      <c r="D37" s="88"/>
      <c r="E37" s="4"/>
      <c r="F37" s="25"/>
      <c r="G37" s="25"/>
      <c r="H37" s="25"/>
      <c r="I37" s="25"/>
      <c r="J37" s="25"/>
      <c r="K37" s="25"/>
      <c r="L37" s="25"/>
      <c r="M37" s="25"/>
      <c r="N37" s="45"/>
      <c r="O37" s="25"/>
    </row>
    <row r="38" spans="1:15" ht="15">
      <c r="A38" s="12"/>
      <c r="B38" s="15" t="s">
        <v>159</v>
      </c>
      <c r="C38" s="4">
        <v>4</v>
      </c>
      <c r="D38" s="88"/>
      <c r="E38" s="4"/>
      <c r="F38" s="25"/>
      <c r="G38" s="25"/>
      <c r="H38" s="25"/>
      <c r="I38" s="25"/>
      <c r="J38" s="25"/>
      <c r="K38" s="25"/>
      <c r="L38" s="25"/>
      <c r="M38" s="25"/>
      <c r="N38" s="45"/>
      <c r="O38" s="25"/>
    </row>
    <row r="39" spans="1:15" ht="15">
      <c r="A39" s="13"/>
      <c r="B39" s="15" t="s">
        <v>113</v>
      </c>
      <c r="C39" s="18">
        <v>5</v>
      </c>
      <c r="D39" s="89"/>
      <c r="E39" s="18"/>
      <c r="F39" s="33"/>
      <c r="G39" s="33"/>
      <c r="H39" s="33"/>
      <c r="I39" s="33"/>
      <c r="J39" s="33"/>
      <c r="K39" s="33"/>
      <c r="L39" s="33"/>
      <c r="M39" s="33"/>
      <c r="N39" s="46"/>
      <c r="O39" s="33"/>
    </row>
    <row r="40" spans="1:15" ht="15">
      <c r="A40" s="11">
        <v>175</v>
      </c>
      <c r="B40" s="14" t="s">
        <v>116</v>
      </c>
      <c r="C40" s="3">
        <v>1</v>
      </c>
      <c r="D40" s="87">
        <v>9</v>
      </c>
      <c r="E40" s="3" t="s">
        <v>62</v>
      </c>
      <c r="F40" s="23" t="s">
        <v>184</v>
      </c>
      <c r="G40" s="23">
        <f>IF(F40&gt;0,LEFT(F40,2)*60+RIGHT(LEFT(F40,5),2)+RIGHT(F40,2)/60,"")</f>
        <v>75.51666666666667</v>
      </c>
      <c r="H40" s="23" t="s">
        <v>231</v>
      </c>
      <c r="I40" s="23">
        <f>IF(H40&gt;0,(LEFT(H40,2)*60+RIGHT(LEFT(H40,5),2)+RIGHT(H40,2)/60)-(LEFT(F40,2)*60+RIGHT(LEFT(F40,5),2)+RIGHT(F40,2)/60),"")</f>
        <v>78.00000000000001</v>
      </c>
      <c r="J40" s="23" t="s">
        <v>280</v>
      </c>
      <c r="K40" s="23">
        <f>IF(J40&gt;0,(LEFT(J40,2)*60+RIGHT(LEFT(J40,5),2)+RIGHT(J40,2)/60)-(LEFT(H40,2)*60+RIGHT(LEFT(H40,5),2)+RIGHT(H40,2)/60),"")</f>
        <v>90.64999999999998</v>
      </c>
      <c r="L40" s="23" t="s">
        <v>345</v>
      </c>
      <c r="M40" s="23">
        <f>IF(L40&gt;0,(LEFT(L40,2)*60+RIGHT(LEFT(L40,5),2)+RIGHT(L40,2)/60)-(LEFT(J40,2)*60+RIGHT(LEFT(J40,5),2)+RIGHT(J40,2)/60),"")</f>
        <v>101.38333333333335</v>
      </c>
      <c r="N40" s="42" t="s">
        <v>390</v>
      </c>
      <c r="O40" s="21">
        <f>IF(N40&gt;0,(LEFT(N40,2)*60+RIGHT(LEFT(N40,5),2)+RIGHT(N40,2)/60)-(LEFT(L40,2)*60+RIGHT(LEFT(L40,5),2)+RIGHT(L40,2)/60),"")</f>
        <v>82.34999999999997</v>
      </c>
    </row>
    <row r="41" spans="1:15" ht="15">
      <c r="A41" s="12"/>
      <c r="B41" s="15" t="s">
        <v>115</v>
      </c>
      <c r="C41" s="4">
        <v>2</v>
      </c>
      <c r="D41" s="88"/>
      <c r="E41" s="4"/>
      <c r="F41" s="25"/>
      <c r="G41" s="25"/>
      <c r="H41" s="25"/>
      <c r="I41" s="25"/>
      <c r="J41" s="25"/>
      <c r="K41" s="25"/>
      <c r="L41" s="25"/>
      <c r="M41" s="25"/>
      <c r="N41" s="45"/>
      <c r="O41" s="25"/>
    </row>
    <row r="42" spans="1:15" ht="15">
      <c r="A42" s="12"/>
      <c r="B42" s="15" t="s">
        <v>117</v>
      </c>
      <c r="C42" s="40" t="s">
        <v>223</v>
      </c>
      <c r="D42" s="88"/>
      <c r="E42" s="4"/>
      <c r="F42" s="25"/>
      <c r="G42" s="25"/>
      <c r="H42" s="25"/>
      <c r="I42" s="25"/>
      <c r="J42" s="25"/>
      <c r="K42" s="25"/>
      <c r="L42" s="25"/>
      <c r="M42" s="25"/>
      <c r="N42" s="45"/>
      <c r="O42" s="25"/>
    </row>
    <row r="43" spans="1:15" ht="15">
      <c r="A43" s="13"/>
      <c r="B43" s="10" t="s">
        <v>118</v>
      </c>
      <c r="C43" s="53">
        <v>5</v>
      </c>
      <c r="D43" s="89"/>
      <c r="E43" s="10"/>
      <c r="F43" s="33"/>
      <c r="G43" s="33"/>
      <c r="H43" s="33"/>
      <c r="I43" s="33"/>
      <c r="J43" s="33"/>
      <c r="K43" s="33"/>
      <c r="L43" s="33"/>
      <c r="M43" s="33"/>
      <c r="N43" s="46"/>
      <c r="O43" s="33"/>
    </row>
    <row r="44" spans="1:15" ht="15">
      <c r="A44" s="11">
        <v>170</v>
      </c>
      <c r="B44" s="15" t="s">
        <v>96</v>
      </c>
      <c r="C44" s="3">
        <v>1</v>
      </c>
      <c r="D44" s="87">
        <v>10</v>
      </c>
      <c r="E44" s="3" t="s">
        <v>58</v>
      </c>
      <c r="F44" s="22" t="s">
        <v>183</v>
      </c>
      <c r="G44" s="23">
        <f>IF(F44&gt;0,LEFT(F44,2)*60+RIGHT(LEFT(F44,5),2)+RIGHT(F44,2)/60,"")</f>
        <v>73.28333333333333</v>
      </c>
      <c r="H44" s="23" t="s">
        <v>287</v>
      </c>
      <c r="I44" s="23">
        <f>IF(H44&gt;0,(LEFT(H44,2)*60+RIGHT(LEFT(H44,5),2)+RIGHT(H44,2)/60)-(LEFT(F44,2)*60+RIGHT(LEFT(F44,5),2)+RIGHT(F44,2)/60),"")</f>
        <v>102.21666666666667</v>
      </c>
      <c r="J44" s="23" t="s">
        <v>286</v>
      </c>
      <c r="K44" s="23">
        <f>IF(J44&gt;0,(LEFT(J44,2)*60+RIGHT(LEFT(J44,5),2)+RIGHT(J44,2)/60)-(LEFT(H44,2)*60+RIGHT(LEFT(H44,5),2)+RIGHT(H44,2)/60),"")</f>
        <v>77.38333333333333</v>
      </c>
      <c r="L44" s="23" t="s">
        <v>347</v>
      </c>
      <c r="M44" s="23">
        <f>IF(L44&gt;0,(LEFT(L44,2)*60+RIGHT(LEFT(L44,5),2)+RIGHT(L44,2)/60)-(LEFT(J44,2)*60+RIGHT(LEFT(J44,5),2)+RIGHT(J44,2)/60),"")</f>
        <v>94.36666666666667</v>
      </c>
      <c r="N44" s="42" t="s">
        <v>397</v>
      </c>
      <c r="O44" s="21">
        <f>IF(N44&gt;0,(LEFT(N44,2)*60+RIGHT(LEFT(N44,5),2)+RIGHT(N44,2)/60)-(LEFT(L44,2)*60+RIGHT(LEFT(L44,5),2)+RIGHT(L44,2)/60),"")</f>
        <v>92.58333333333331</v>
      </c>
    </row>
    <row r="45" spans="1:15" ht="15">
      <c r="A45" s="12"/>
      <c r="B45" s="15" t="s">
        <v>311</v>
      </c>
      <c r="C45" s="4">
        <v>2</v>
      </c>
      <c r="D45" s="88"/>
      <c r="E45" s="4"/>
      <c r="F45" s="31"/>
      <c r="G45" s="31"/>
      <c r="H45" s="31"/>
      <c r="I45" s="31"/>
      <c r="J45" s="31"/>
      <c r="K45" s="31"/>
      <c r="L45" s="31"/>
      <c r="M45" s="31"/>
      <c r="N45" s="43"/>
      <c r="O45" s="25"/>
    </row>
    <row r="46" spans="1:15" ht="15">
      <c r="A46" s="12"/>
      <c r="B46" s="15" t="s">
        <v>97</v>
      </c>
      <c r="C46" s="4">
        <v>3</v>
      </c>
      <c r="D46" s="88"/>
      <c r="E46" s="4"/>
      <c r="F46" s="31"/>
      <c r="G46" s="31"/>
      <c r="H46" s="31"/>
      <c r="I46" s="31"/>
      <c r="J46" s="31"/>
      <c r="K46" s="31"/>
      <c r="L46" s="31"/>
      <c r="M46" s="31"/>
      <c r="N46" s="43"/>
      <c r="O46" s="25"/>
    </row>
    <row r="47" spans="1:15" ht="15">
      <c r="A47" s="12"/>
      <c r="B47" s="15" t="s">
        <v>98</v>
      </c>
      <c r="C47" s="4">
        <v>4</v>
      </c>
      <c r="D47" s="88"/>
      <c r="E47" s="4"/>
      <c r="F47" s="31"/>
      <c r="G47" s="31"/>
      <c r="H47" s="31"/>
      <c r="I47" s="31"/>
      <c r="J47" s="31"/>
      <c r="K47" s="31"/>
      <c r="L47" s="31"/>
      <c r="M47" s="31"/>
      <c r="N47" s="43"/>
      <c r="O47" s="25"/>
    </row>
    <row r="48" spans="1:15" ht="15">
      <c r="A48" s="13"/>
      <c r="B48" s="10" t="s">
        <v>99</v>
      </c>
      <c r="C48" s="18">
        <v>5</v>
      </c>
      <c r="D48" s="89"/>
      <c r="E48" s="18"/>
      <c r="F48" s="32"/>
      <c r="G48" s="32"/>
      <c r="H48" s="32"/>
      <c r="I48" s="32"/>
      <c r="J48" s="32"/>
      <c r="K48" s="32"/>
      <c r="L48" s="32"/>
      <c r="M48" s="32"/>
      <c r="N48" s="44"/>
      <c r="O48" s="33"/>
    </row>
    <row r="49" spans="1:15" ht="15">
      <c r="A49" s="12">
        <v>178</v>
      </c>
      <c r="B49" s="16" t="s">
        <v>128</v>
      </c>
      <c r="C49" s="6">
        <v>1</v>
      </c>
      <c r="D49" s="92">
        <v>11</v>
      </c>
      <c r="E49" s="4" t="s">
        <v>65</v>
      </c>
      <c r="F49" s="22" t="s">
        <v>191</v>
      </c>
      <c r="G49" s="23">
        <f>IF(F49&gt;0,LEFT(F49,2)*60+RIGHT(LEFT(F49,5),2)+RIGHT(F49,2)/60,"")</f>
        <v>82.86666666666666</v>
      </c>
      <c r="H49" s="23" t="s">
        <v>255</v>
      </c>
      <c r="I49" s="23">
        <f>IF(H49&gt;0,(LEFT(H49,2)*60+RIGHT(LEFT(H49,5),2)+RIGHT(H49,2)/60)-(LEFT(F49,2)*60+RIGHT(LEFT(F49,5),2)+RIGHT(F49,2)/60),"")</f>
        <v>111.26666666666667</v>
      </c>
      <c r="J49" s="23" t="s">
        <v>304</v>
      </c>
      <c r="K49" s="23">
        <f>IF(J49&gt;0,(LEFT(J49,2)*60+RIGHT(LEFT(J49,5),2)+RIGHT(J49,2)/60)-(LEFT(H49,2)*60+RIGHT(LEFT(H49,5),2)+RIGHT(H49,2)/60),"")</f>
        <v>81.36666666666667</v>
      </c>
      <c r="L49" s="23" t="s">
        <v>369</v>
      </c>
      <c r="M49" s="23">
        <f>IF(L49&gt;0,(LEFT(L49,2)*60+RIGHT(LEFT(L49,5),2)+RIGHT(L49,2)/60)-(LEFT(J49,2)*60+RIGHT(LEFT(J49,5),2)+RIGHT(J49,2)/60),"")</f>
        <v>106.10000000000002</v>
      </c>
      <c r="N49" s="42" t="s">
        <v>412</v>
      </c>
      <c r="O49" s="21">
        <f>IF(N49&gt;0,(LEFT(N49,2)*60+RIGHT(LEFT(N49,5),2)+RIGHT(N49,2)/60)-(LEFT(L49,2)*60+RIGHT(LEFT(L49,5),2)+RIGHT(L49,2)/60),"")</f>
        <v>95.73333333333329</v>
      </c>
    </row>
    <row r="50" spans="1:15" ht="15">
      <c r="A50" s="12"/>
      <c r="B50" s="16" t="s">
        <v>129</v>
      </c>
      <c r="C50" s="6">
        <v>2</v>
      </c>
      <c r="D50" s="92"/>
      <c r="E50" s="4"/>
      <c r="F50" s="25"/>
      <c r="G50" s="25"/>
      <c r="H50" s="25"/>
      <c r="I50" s="25"/>
      <c r="J50" s="25"/>
      <c r="K50" s="25"/>
      <c r="L50" s="25"/>
      <c r="M50" s="25"/>
      <c r="N50" s="45"/>
      <c r="O50" s="25"/>
    </row>
    <row r="51" spans="1:15" ht="15">
      <c r="A51" s="12"/>
      <c r="B51" s="16" t="s">
        <v>130</v>
      </c>
      <c r="C51" s="6">
        <v>3</v>
      </c>
      <c r="D51" s="92"/>
      <c r="E51" s="4"/>
      <c r="F51" s="25"/>
      <c r="G51" s="25"/>
      <c r="H51" s="25"/>
      <c r="I51" s="25"/>
      <c r="J51" s="25"/>
      <c r="K51" s="25"/>
      <c r="L51" s="25"/>
      <c r="M51" s="25"/>
      <c r="N51" s="45"/>
      <c r="O51" s="25"/>
    </row>
    <row r="52" spans="1:15" ht="15">
      <c r="A52" s="12"/>
      <c r="B52" s="16" t="s">
        <v>131</v>
      </c>
      <c r="C52" s="6">
        <v>4</v>
      </c>
      <c r="D52" s="92"/>
      <c r="E52" s="4"/>
      <c r="F52" s="25"/>
      <c r="G52" s="25"/>
      <c r="H52" s="25"/>
      <c r="I52" s="25"/>
      <c r="J52" s="25"/>
      <c r="K52" s="25"/>
      <c r="L52" s="25"/>
      <c r="M52" s="25"/>
      <c r="N52" s="45"/>
      <c r="O52" s="25"/>
    </row>
    <row r="53" spans="1:15" ht="15">
      <c r="A53" s="13"/>
      <c r="B53" s="17" t="s">
        <v>132</v>
      </c>
      <c r="C53" s="19">
        <v>5</v>
      </c>
      <c r="D53" s="93"/>
      <c r="E53" s="18"/>
      <c r="F53" s="33"/>
      <c r="G53" s="33"/>
      <c r="H53" s="33"/>
      <c r="I53" s="33"/>
      <c r="J53" s="33"/>
      <c r="K53" s="33"/>
      <c r="L53" s="33"/>
      <c r="M53" s="33"/>
      <c r="N53" s="46"/>
      <c r="O53" s="33"/>
    </row>
    <row r="54" spans="1:15" ht="15">
      <c r="A54" s="11">
        <v>173</v>
      </c>
      <c r="B54" s="14" t="s">
        <v>107</v>
      </c>
      <c r="C54" s="3">
        <v>1</v>
      </c>
      <c r="D54" s="87" t="s">
        <v>435</v>
      </c>
      <c r="E54" s="3" t="s">
        <v>60</v>
      </c>
      <c r="F54" s="23" t="s">
        <v>193</v>
      </c>
      <c r="G54" s="23">
        <f>IF(F54&gt;0,LEFT(F54,2)*60+RIGHT(LEFT(F54,5),2)+RIGHT(F54,2)/60,"")</f>
        <v>86.43333333333334</v>
      </c>
      <c r="H54" s="23" t="s">
        <v>235</v>
      </c>
      <c r="I54" s="23">
        <f>IF(H54&gt;0,(LEFT(H54,2)*60+RIGHT(LEFT(H54,5),2)+RIGHT(H54,2)/60)-(LEFT(F54,2)*60+RIGHT(LEFT(F54,5),2)+RIGHT(F54,2)/60),"")</f>
        <v>74</v>
      </c>
      <c r="J54" s="23" t="s">
        <v>278</v>
      </c>
      <c r="K54" s="23">
        <f>IF(J54&gt;0,(LEFT(J54,2)*60+RIGHT(LEFT(J54,5),2)+RIGHT(J54,2)/60)-(LEFT(H54,2)*60+RIGHT(LEFT(H54,5),2)+RIGHT(H54,2)/60),"")</f>
        <v>72.23333333333332</v>
      </c>
      <c r="L54" s="66" t="s">
        <v>382</v>
      </c>
      <c r="M54" s="41"/>
      <c r="N54" s="49"/>
      <c r="O54" s="50"/>
    </row>
    <row r="55" spans="1:15" ht="15">
      <c r="A55" s="12"/>
      <c r="B55" s="15" t="s">
        <v>108</v>
      </c>
      <c r="C55" s="4">
        <v>2</v>
      </c>
      <c r="D55" s="88"/>
      <c r="E55" s="4"/>
      <c r="F55" s="25"/>
      <c r="G55" s="25"/>
      <c r="H55" s="25"/>
      <c r="I55" s="25"/>
      <c r="J55" s="25"/>
      <c r="K55" s="25"/>
      <c r="L55" s="25"/>
      <c r="M55" s="25"/>
      <c r="N55" s="45"/>
      <c r="O55" s="25"/>
    </row>
    <row r="56" spans="1:15" ht="15">
      <c r="A56" s="12"/>
      <c r="B56" s="15" t="s">
        <v>109</v>
      </c>
      <c r="C56" s="4">
        <v>3</v>
      </c>
      <c r="D56" s="88"/>
      <c r="E56" s="4"/>
      <c r="F56" s="25"/>
      <c r="G56" s="25"/>
      <c r="H56" s="25"/>
      <c r="I56" s="25"/>
      <c r="J56" s="25"/>
      <c r="K56" s="25"/>
      <c r="L56" s="25"/>
      <c r="M56" s="25"/>
      <c r="N56" s="45"/>
      <c r="O56" s="25"/>
    </row>
    <row r="57" spans="1:15" ht="15">
      <c r="A57" s="12"/>
      <c r="B57" s="15" t="s">
        <v>110</v>
      </c>
      <c r="C57" s="4">
        <v>4</v>
      </c>
      <c r="D57" s="88"/>
      <c r="E57" s="4"/>
      <c r="F57" s="25"/>
      <c r="G57" s="25"/>
      <c r="H57" s="25"/>
      <c r="I57" s="25"/>
      <c r="J57" s="25"/>
      <c r="K57" s="25"/>
      <c r="L57" s="25"/>
      <c r="M57" s="25"/>
      <c r="N57" s="45"/>
      <c r="O57" s="25"/>
    </row>
    <row r="58" spans="1:15" ht="15">
      <c r="A58" s="13"/>
      <c r="B58" s="10" t="s">
        <v>111</v>
      </c>
      <c r="C58" s="18">
        <v>5</v>
      </c>
      <c r="D58" s="89"/>
      <c r="E58" s="18"/>
      <c r="F58" s="33"/>
      <c r="G58" s="33"/>
      <c r="H58" s="33"/>
      <c r="I58" s="33"/>
      <c r="J58" s="33"/>
      <c r="K58" s="33"/>
      <c r="L58" s="33"/>
      <c r="M58" s="33"/>
      <c r="N58" s="46"/>
      <c r="O58" s="3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J27"/>
  <sheetViews>
    <sheetView showGridLines="0" zoomScale="85" zoomScaleNormal="85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2" sqref="A2"/>
      <selection pane="bottomRight" activeCell="M12" sqref="M12:M13"/>
    </sheetView>
  </sheetViews>
  <sheetFormatPr defaultColWidth="9.140625" defaultRowHeight="15"/>
  <cols>
    <col min="1" max="1" width="9.140625" style="65" customWidth="1"/>
    <col min="2" max="2" width="20.421875" style="63" bestFit="1" customWidth="1"/>
    <col min="3" max="3" width="31.00390625" style="63" customWidth="1"/>
    <col min="4" max="4" width="9.140625" style="63" bestFit="1" customWidth="1"/>
    <col min="5" max="10" width="9.140625" style="64" customWidth="1"/>
    <col min="11" max="16384" width="9.140625" style="63" customWidth="1"/>
  </cols>
  <sheetData>
    <row r="1" ht="18.75">
      <c r="A1" s="68" t="s">
        <v>452</v>
      </c>
    </row>
    <row r="3" spans="1:10" s="2" customFormat="1" ht="15">
      <c r="A3" s="77" t="s">
        <v>0</v>
      </c>
      <c r="B3" s="78" t="s">
        <v>1</v>
      </c>
      <c r="C3" s="78" t="s">
        <v>2</v>
      </c>
      <c r="D3" s="78" t="s">
        <v>434</v>
      </c>
      <c r="E3" s="79" t="s">
        <v>143</v>
      </c>
      <c r="F3" s="79" t="s">
        <v>144</v>
      </c>
      <c r="G3" s="79" t="s">
        <v>145</v>
      </c>
      <c r="H3" s="79" t="s">
        <v>144</v>
      </c>
      <c r="I3" s="79" t="s">
        <v>148</v>
      </c>
      <c r="J3" s="79" t="s">
        <v>144</v>
      </c>
    </row>
    <row r="4" spans="1:10" ht="15">
      <c r="A4" s="94" t="s">
        <v>92</v>
      </c>
      <c r="B4" s="94"/>
      <c r="C4" s="95"/>
      <c r="D4" s="95"/>
      <c r="E4" s="96"/>
      <c r="F4" s="97">
        <f aca="true" t="shared" si="0" ref="F4:F17">IF(E4&gt;0,LEFT(E4,2)*60+RIGHT(LEFT(E4,5),2)+RIGHT(E4,2)/60,"")</f>
      </c>
      <c r="G4" s="96"/>
      <c r="H4" s="97">
        <f aca="true" t="shared" si="1" ref="H4:H16">IF(G4&gt;0,(LEFT(G4,2)*60+RIGHT(LEFT(G4,5),2)+RIGHT(G4,2)/60)-(LEFT(E4,2)*60+RIGHT(LEFT(E4,5),2)+RIGHT(E4,2)/60),"")</f>
      </c>
      <c r="I4" s="96"/>
      <c r="J4" s="97">
        <f aca="true" t="shared" si="2" ref="J4:J15">IF(I4&gt;0,(LEFT(I4,2)*60+RIGHT(LEFT(I4,5),2)+RIGHT(I4,2)/60)-(LEFT(G4,2)*60+RIGHT(LEFT(G4,5),2)+RIGHT(G4,2)/60),"")</f>
      </c>
    </row>
    <row r="5" spans="1:10" ht="15">
      <c r="A5" s="57">
        <v>217</v>
      </c>
      <c r="B5" s="58" t="s">
        <v>77</v>
      </c>
      <c r="C5" s="58" t="s">
        <v>51</v>
      </c>
      <c r="D5" s="58">
        <v>1</v>
      </c>
      <c r="E5" s="61" t="s">
        <v>288</v>
      </c>
      <c r="F5" s="62">
        <f t="shared" si="0"/>
        <v>73.95</v>
      </c>
      <c r="G5" s="61" t="s">
        <v>333</v>
      </c>
      <c r="H5" s="62">
        <f t="shared" si="1"/>
        <v>74.96666666666665</v>
      </c>
      <c r="I5" s="61" t="s">
        <v>381</v>
      </c>
      <c r="J5" s="62">
        <f t="shared" si="2"/>
        <v>75.36666666666667</v>
      </c>
    </row>
    <row r="6" spans="1:10" ht="15">
      <c r="A6" s="57">
        <v>220</v>
      </c>
      <c r="B6" s="58" t="s">
        <v>79</v>
      </c>
      <c r="C6" s="58" t="s">
        <v>89</v>
      </c>
      <c r="D6" s="58">
        <v>2</v>
      </c>
      <c r="E6" s="61" t="s">
        <v>290</v>
      </c>
      <c r="F6" s="62">
        <f t="shared" si="0"/>
        <v>78.5</v>
      </c>
      <c r="G6" s="61" t="s">
        <v>342</v>
      </c>
      <c r="H6" s="62">
        <f t="shared" si="1"/>
        <v>84.56666666666666</v>
      </c>
      <c r="I6" s="61" t="s">
        <v>394</v>
      </c>
      <c r="J6" s="62">
        <f t="shared" si="2"/>
        <v>94.2166666666667</v>
      </c>
    </row>
    <row r="7" spans="1:10" ht="15">
      <c r="A7" s="57">
        <v>202</v>
      </c>
      <c r="B7" s="58" t="s">
        <v>69</v>
      </c>
      <c r="C7" s="58"/>
      <c r="D7" s="58">
        <v>3</v>
      </c>
      <c r="E7" s="61" t="s">
        <v>299</v>
      </c>
      <c r="F7" s="62">
        <f t="shared" si="0"/>
        <v>88.46666666666667</v>
      </c>
      <c r="G7" s="61" t="s">
        <v>361</v>
      </c>
      <c r="H7" s="62">
        <f t="shared" si="1"/>
        <v>88.28333333333333</v>
      </c>
      <c r="I7" s="61" t="s">
        <v>395</v>
      </c>
      <c r="J7" s="62">
        <f t="shared" si="2"/>
        <v>81.19999999999999</v>
      </c>
    </row>
    <row r="8" spans="1:10" ht="15">
      <c r="A8" s="57">
        <v>218</v>
      </c>
      <c r="B8" s="58" t="s">
        <v>78</v>
      </c>
      <c r="C8" s="58" t="s">
        <v>88</v>
      </c>
      <c r="D8" s="58">
        <v>4</v>
      </c>
      <c r="E8" s="61" t="s">
        <v>300</v>
      </c>
      <c r="F8" s="62">
        <f t="shared" si="0"/>
        <v>90.33333333333333</v>
      </c>
      <c r="G8" s="61" t="s">
        <v>355</v>
      </c>
      <c r="H8" s="62">
        <f t="shared" si="1"/>
        <v>85.41666666666667</v>
      </c>
      <c r="I8" s="61" t="s">
        <v>398</v>
      </c>
      <c r="J8" s="62">
        <f t="shared" si="2"/>
        <v>86.25</v>
      </c>
    </row>
    <row r="9" spans="1:10" ht="30">
      <c r="A9" s="57">
        <v>213</v>
      </c>
      <c r="B9" s="58" t="s">
        <v>217</v>
      </c>
      <c r="C9" s="58" t="s">
        <v>85</v>
      </c>
      <c r="D9" s="58">
        <v>5</v>
      </c>
      <c r="E9" s="61" t="s">
        <v>297</v>
      </c>
      <c r="F9" s="62">
        <f t="shared" si="0"/>
        <v>85.53333333333333</v>
      </c>
      <c r="G9" s="61" t="s">
        <v>353</v>
      </c>
      <c r="H9" s="62">
        <f t="shared" si="1"/>
        <v>88.73333333333335</v>
      </c>
      <c r="I9" s="61" t="s">
        <v>403</v>
      </c>
      <c r="J9" s="62">
        <f t="shared" si="2"/>
        <v>96.94999999999996</v>
      </c>
    </row>
    <row r="10" spans="1:10" ht="15">
      <c r="A10" s="57">
        <v>216</v>
      </c>
      <c r="B10" s="58" t="s">
        <v>76</v>
      </c>
      <c r="C10" s="58" t="s">
        <v>87</v>
      </c>
      <c r="D10" s="58">
        <v>6</v>
      </c>
      <c r="E10" s="61" t="s">
        <v>296</v>
      </c>
      <c r="F10" s="62">
        <f t="shared" si="0"/>
        <v>85.5</v>
      </c>
      <c r="G10" s="61" t="s">
        <v>354</v>
      </c>
      <c r="H10" s="62">
        <f t="shared" si="1"/>
        <v>89.86666666666667</v>
      </c>
      <c r="I10" s="61" t="s">
        <v>405</v>
      </c>
      <c r="J10" s="62">
        <f t="shared" si="2"/>
        <v>97.5</v>
      </c>
    </row>
    <row r="11" spans="1:10" ht="15">
      <c r="A11" s="57">
        <v>205</v>
      </c>
      <c r="B11" s="58" t="s">
        <v>70</v>
      </c>
      <c r="C11" s="58" t="s">
        <v>80</v>
      </c>
      <c r="D11" s="58">
        <v>7</v>
      </c>
      <c r="E11" s="61" t="s">
        <v>315</v>
      </c>
      <c r="F11" s="62">
        <f t="shared" si="0"/>
        <v>94.66666666666667</v>
      </c>
      <c r="G11" s="61" t="s">
        <v>360</v>
      </c>
      <c r="H11" s="62">
        <f t="shared" si="1"/>
        <v>95.08333333333333</v>
      </c>
      <c r="I11" s="61" t="s">
        <v>409</v>
      </c>
      <c r="J11" s="62">
        <f t="shared" si="2"/>
        <v>95.94999999999999</v>
      </c>
    </row>
    <row r="12" spans="1:10" ht="15">
      <c r="A12" s="57">
        <v>223</v>
      </c>
      <c r="B12" s="58" t="s">
        <v>224</v>
      </c>
      <c r="C12" s="24" t="s">
        <v>225</v>
      </c>
      <c r="D12" s="60">
        <v>8</v>
      </c>
      <c r="E12" s="61" t="s">
        <v>318</v>
      </c>
      <c r="F12" s="62">
        <f t="shared" si="0"/>
        <v>98.45</v>
      </c>
      <c r="G12" s="61" t="s">
        <v>460</v>
      </c>
      <c r="H12" s="62">
        <f t="shared" si="1"/>
        <v>104.38333333333334</v>
      </c>
      <c r="I12" s="61" t="s">
        <v>421</v>
      </c>
      <c r="J12" s="62">
        <f t="shared" si="2"/>
        <v>105.16666666666666</v>
      </c>
    </row>
    <row r="13" spans="1:10" ht="15">
      <c r="A13" s="57">
        <v>200</v>
      </c>
      <c r="B13" s="58" t="s">
        <v>68</v>
      </c>
      <c r="C13" s="58"/>
      <c r="D13" s="58">
        <v>9</v>
      </c>
      <c r="E13" s="61" t="s">
        <v>316</v>
      </c>
      <c r="F13" s="62">
        <f t="shared" si="0"/>
        <v>95.66666666666667</v>
      </c>
      <c r="G13" s="61" t="s">
        <v>375</v>
      </c>
      <c r="H13" s="62">
        <f t="shared" si="1"/>
        <v>118.88333333333334</v>
      </c>
      <c r="I13" s="61" t="s">
        <v>424</v>
      </c>
      <c r="J13" s="62">
        <f t="shared" si="2"/>
        <v>108.06666666666666</v>
      </c>
    </row>
    <row r="14" spans="1:10" ht="15">
      <c r="A14" s="57">
        <v>222</v>
      </c>
      <c r="B14" s="58" t="s">
        <v>221</v>
      </c>
      <c r="C14" s="24" t="s">
        <v>222</v>
      </c>
      <c r="D14" s="60">
        <v>10</v>
      </c>
      <c r="E14" s="61" t="s">
        <v>320</v>
      </c>
      <c r="F14" s="62">
        <f t="shared" si="0"/>
        <v>102.25</v>
      </c>
      <c r="G14" s="61" t="s">
        <v>374</v>
      </c>
      <c r="H14" s="62">
        <f t="shared" si="1"/>
        <v>110.41666666666666</v>
      </c>
      <c r="I14" s="61" t="s">
        <v>426</v>
      </c>
      <c r="J14" s="62">
        <f t="shared" si="2"/>
        <v>115.76666666666668</v>
      </c>
    </row>
    <row r="15" spans="1:10" ht="15">
      <c r="A15" s="57">
        <v>212</v>
      </c>
      <c r="B15" s="58" t="s">
        <v>74</v>
      </c>
      <c r="C15" s="58" t="s">
        <v>84</v>
      </c>
      <c r="D15" s="58">
        <v>11</v>
      </c>
      <c r="E15" s="61" t="s">
        <v>321</v>
      </c>
      <c r="F15" s="62">
        <f t="shared" si="0"/>
        <v>120.58333333333333</v>
      </c>
      <c r="G15" s="61" t="s">
        <v>392</v>
      </c>
      <c r="H15" s="62">
        <f t="shared" si="1"/>
        <v>129.14999999999998</v>
      </c>
      <c r="I15" s="61" t="s">
        <v>437</v>
      </c>
      <c r="J15" s="62">
        <f t="shared" si="2"/>
        <v>139.93333333333337</v>
      </c>
    </row>
    <row r="16" spans="1:10" ht="15">
      <c r="A16" s="57">
        <v>210</v>
      </c>
      <c r="B16" s="58" t="s">
        <v>73</v>
      </c>
      <c r="C16" s="58" t="s">
        <v>83</v>
      </c>
      <c r="D16" s="67" t="s">
        <v>435</v>
      </c>
      <c r="E16" s="61" t="s">
        <v>317</v>
      </c>
      <c r="F16" s="62">
        <f t="shared" si="0"/>
        <v>95.83333333333333</v>
      </c>
      <c r="G16" s="27" t="s">
        <v>387</v>
      </c>
      <c r="H16" s="28">
        <f t="shared" si="1"/>
        <v>136.4666666666667</v>
      </c>
      <c r="I16" s="26" t="s">
        <v>435</v>
      </c>
      <c r="J16" s="62"/>
    </row>
    <row r="17" spans="1:10" ht="15">
      <c r="A17" s="57">
        <v>215</v>
      </c>
      <c r="B17" s="58" t="s">
        <v>75</v>
      </c>
      <c r="C17" s="58" t="s">
        <v>86</v>
      </c>
      <c r="D17" s="67" t="s">
        <v>435</v>
      </c>
      <c r="E17" s="61" t="s">
        <v>319</v>
      </c>
      <c r="F17" s="62">
        <f t="shared" si="0"/>
        <v>118.33333333333333</v>
      </c>
      <c r="G17" s="26" t="s">
        <v>435</v>
      </c>
      <c r="H17" s="28"/>
      <c r="I17" s="27"/>
      <c r="J17" s="62">
        <f>IF(I17&gt;0,(LEFT(I17,2)*60+RIGHT(LEFT(I17,5),2)+RIGHT(I17,2)/60)-(LEFT(G17,2)*60+RIGHT(LEFT(G17,5),2)+RIGHT(G17,2)/60),"")</f>
      </c>
    </row>
    <row r="18" spans="1:2" ht="15">
      <c r="A18" s="59"/>
      <c r="B18" s="56"/>
    </row>
    <row r="19" spans="1:2" ht="15">
      <c r="A19" s="59"/>
      <c r="B19" s="56"/>
    </row>
    <row r="22" spans="1:10" s="98" customFormat="1" ht="15">
      <c r="A22" s="99" t="s">
        <v>93</v>
      </c>
      <c r="B22" s="99"/>
      <c r="C22" s="100"/>
      <c r="D22" s="100"/>
      <c r="E22" s="101"/>
      <c r="F22" s="101"/>
      <c r="G22" s="101"/>
      <c r="H22" s="101"/>
      <c r="I22" s="101"/>
      <c r="J22" s="101"/>
    </row>
    <row r="23" spans="1:10" s="29" customFormat="1" ht="15">
      <c r="A23" s="57">
        <v>229</v>
      </c>
      <c r="B23" s="24" t="s">
        <v>233</v>
      </c>
      <c r="C23" s="24" t="s">
        <v>80</v>
      </c>
      <c r="D23" s="24">
        <v>1</v>
      </c>
      <c r="E23" s="27" t="s">
        <v>315</v>
      </c>
      <c r="F23" s="28">
        <f>IF(E23&gt;0,LEFT(E23,2)*60+RIGHT(LEFT(E23,5),2)+RIGHT(E23,2)/60,"")</f>
        <v>94.66666666666667</v>
      </c>
      <c r="G23" s="27" t="s">
        <v>360</v>
      </c>
      <c r="H23" s="28">
        <f>IF(G23&gt;0,(LEFT(G23,2)*60+RIGHT(LEFT(G23,5),2)+RIGHT(G23,2)/60)-(LEFT(E23,2)*60+RIGHT(LEFT(E23,5),2)+RIGHT(E23,2)/60),"")</f>
        <v>95.08333333333333</v>
      </c>
      <c r="I23" s="27" t="s">
        <v>409</v>
      </c>
      <c r="J23" s="28">
        <f>IF(I23&gt;0,(LEFT(I23,2)*60+RIGHT(LEFT(I23,5),2)+RIGHT(I23,2)/60)-(LEFT(G23,2)*60+RIGHT(LEFT(G23,5),2)+RIGHT(G23,2)/60),"")</f>
        <v>95.94999999999999</v>
      </c>
    </row>
    <row r="24" spans="1:10" s="29" customFormat="1" ht="15">
      <c r="A24" s="57">
        <v>230</v>
      </c>
      <c r="B24" s="58" t="s">
        <v>90</v>
      </c>
      <c r="C24" s="58" t="s">
        <v>91</v>
      </c>
      <c r="D24" s="67" t="s">
        <v>435</v>
      </c>
      <c r="E24" s="27" t="s">
        <v>314</v>
      </c>
      <c r="F24" s="28">
        <f>IF(E24&gt;0,LEFT(E24,2)*60+RIGHT(LEFT(E24,5),2)+RIGHT(E24,2)/60,"")</f>
        <v>94.11666666666666</v>
      </c>
      <c r="G24" s="26" t="s">
        <v>435</v>
      </c>
      <c r="H24" s="28"/>
      <c r="I24" s="27"/>
      <c r="J24" s="28">
        <f>IF(I24&gt;0,(LEFT(I24,2)*60+RIGHT(LEFT(I24,5),2)+RIGHT(I24,2)/60)-(LEFT(G24,2)*60+RIGHT(LEFT(G24,5),2)+RIGHT(G24,2)/60),"")</f>
      </c>
    </row>
    <row r="25" spans="1:10" s="29" customFormat="1" ht="15">
      <c r="A25" s="59"/>
      <c r="E25" s="30"/>
      <c r="F25" s="30"/>
      <c r="G25" s="30"/>
      <c r="H25" s="30"/>
      <c r="I25" s="30"/>
      <c r="J25" s="30"/>
    </row>
    <row r="26" spans="1:10" s="29" customFormat="1" ht="15">
      <c r="A26" s="59"/>
      <c r="E26" s="30"/>
      <c r="F26" s="30"/>
      <c r="G26" s="30"/>
      <c r="H26" s="30"/>
      <c r="I26" s="30"/>
      <c r="J26" s="30"/>
    </row>
    <row r="27" spans="1:10" s="29" customFormat="1" ht="15">
      <c r="A27" s="59"/>
      <c r="E27" s="30"/>
      <c r="F27" s="30"/>
      <c r="G27" s="30"/>
      <c r="H27" s="30"/>
      <c r="I27" s="30"/>
      <c r="J27" s="30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</dc:creator>
  <cp:keywords/>
  <dc:description/>
  <cp:lastModifiedBy>Markus</cp:lastModifiedBy>
  <dcterms:created xsi:type="dcterms:W3CDTF">2009-04-03T22:42:32Z</dcterms:created>
  <dcterms:modified xsi:type="dcterms:W3CDTF">2009-04-06T18:02:04Z</dcterms:modified>
  <cp:category/>
  <cp:version/>
  <cp:contentType/>
  <cp:contentStatus/>
</cp:coreProperties>
</file>