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01" activeTab="0"/>
  </bookViews>
  <sheets>
    <sheet name="Wyniki" sheetId="1" r:id="rId1"/>
    <sheet name="PK" sheetId="2" r:id="rId2"/>
  </sheets>
  <definedNames>
    <definedName name="_xlnm.Print_Area" localSheetId="0">'Wyniki'!$A$1:$AP$38</definedName>
    <definedName name="TDE1">#REF!</definedName>
    <definedName name="TDE2">#REF!</definedName>
    <definedName name="TDE3">#REF!</definedName>
    <definedName name="TDE4">#REF!</definedName>
    <definedName name="TEE1">#REF!</definedName>
    <definedName name="TEE2">#REF!</definedName>
    <definedName name="TEE3">#REF!</definedName>
    <definedName name="TEE4">#REF!</definedName>
    <definedName name="TJE1">#REF!</definedName>
    <definedName name="TJE2">#REF!</definedName>
    <definedName name="TJE3">#REF!</definedName>
    <definedName name="TJE4">#REF!</definedName>
    <definedName name="TME1">#REF!</definedName>
    <definedName name="TME2">#REF!</definedName>
    <definedName name="TME3">#REF!</definedName>
    <definedName name="TME4">#REF!</definedName>
    <definedName name="TNE1">#REF!</definedName>
    <definedName name="TPE1">#REF!</definedName>
    <definedName name="TPE2">#REF!</definedName>
    <definedName name="TPE3">#REF!</definedName>
    <definedName name="TPE4">#REF!</definedName>
    <definedName name="TRE1">#REF!</definedName>
    <definedName name="TRE2">#REF!</definedName>
    <definedName name="TRE3">#REF!</definedName>
    <definedName name="TRE4">#REF!</definedName>
    <definedName name="TSE1">#REF!</definedName>
    <definedName name="TSE2">#REF!</definedName>
    <definedName name="TSE3">#REF!</definedName>
    <definedName name="TSE4">#REF!</definedName>
  </definedNames>
  <calcPr fullCalcOnLoad="1"/>
</workbook>
</file>

<file path=xl/sharedStrings.xml><?xml version="1.0" encoding="utf-8"?>
<sst xmlns="http://schemas.openxmlformats.org/spreadsheetml/2006/main" count="565" uniqueCount="135">
  <si>
    <t>Nazwisko i imię</t>
  </si>
  <si>
    <t>Klub</t>
  </si>
  <si>
    <t>Wrocław</t>
  </si>
  <si>
    <t>Bolków</t>
  </si>
  <si>
    <t>Wleń
Wrocław</t>
  </si>
  <si>
    <t>Gajków</t>
  </si>
  <si>
    <t>Siekierczyn</t>
  </si>
  <si>
    <t>inov-8</t>
  </si>
  <si>
    <t>Papowo Toruńskie</t>
  </si>
  <si>
    <t>Orientop Wrocław</t>
  </si>
  <si>
    <t>PTTK Strzelin</t>
  </si>
  <si>
    <t>Kaszczor</t>
  </si>
  <si>
    <t>Borki
Gdańsk</t>
  </si>
  <si>
    <t>Jawor
Bolków</t>
  </si>
  <si>
    <t>Sękowo
Jelenia Góra</t>
  </si>
  <si>
    <t>Kraków</t>
  </si>
  <si>
    <t>KS Artemis Wrocław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</si>
  <si>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</si>
  <si>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</si>
  <si>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</si>
  <si>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</si>
  <si>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</si>
  <si>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</si>
  <si>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</si>
  <si>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</si>
  <si>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</si>
  <si>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</si>
  <si>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</si>
  <si>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</si>
  <si>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</si>
  <si>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</si>
  <si>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</si>
  <si>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</si>
  <si>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</si>
  <si>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</si>
  <si>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</si>
  <si>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</si>
  <si>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</si>
  <si>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</si>
  <si>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</si>
  <si>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</si>
  <si>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</si>
  <si>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Jan Zasępa</t>
  </si>
  <si>
    <t>Robert Zugaj</t>
  </si>
  <si>
    <t>Bartłomiej Mazan</t>
  </si>
  <si>
    <t>Aigars Actiņš
Ilze Lapiņa</t>
  </si>
  <si>
    <t>Miasto</t>
  </si>
  <si>
    <t>Gimnazjum Bolków</t>
  </si>
  <si>
    <t>Wichrów</t>
  </si>
  <si>
    <t>Wódka</t>
  </si>
  <si>
    <t>Mochy</t>
  </si>
  <si>
    <t>Dzierżoniów</t>
  </si>
  <si>
    <t>Wolimierz
Opole</t>
  </si>
  <si>
    <t>Bydgoszcz
Racibórz</t>
  </si>
  <si>
    <t>Wawrzyszów</t>
  </si>
  <si>
    <t>Warszawa</t>
  </si>
  <si>
    <t>Szczecin</t>
  </si>
  <si>
    <t>Katowice</t>
  </si>
  <si>
    <t>Bystrzyca Kłodzka</t>
  </si>
  <si>
    <t>Kraj</t>
  </si>
  <si>
    <t>rajdkonwalii.pl</t>
  </si>
  <si>
    <t>t</t>
  </si>
  <si>
    <t>Czas</t>
  </si>
  <si>
    <t>Pkt.</t>
  </si>
  <si>
    <t>Wojciech Fica
Marta Drewniak</t>
  </si>
  <si>
    <t>Jakub Duda
Amadeusz Bober</t>
  </si>
  <si>
    <t>Kornel Jaskuła</t>
  </si>
  <si>
    <t>Jarosław Weksej</t>
  </si>
  <si>
    <t>Rafal Fałowski</t>
  </si>
  <si>
    <t>Arkadiusz Zapotoczny</t>
  </si>
  <si>
    <t>Sabina Giełzak</t>
  </si>
  <si>
    <t>Jarosław Bartczak</t>
  </si>
  <si>
    <t>Tomasz Szajniuk</t>
  </si>
  <si>
    <t>Franciszek Galla
Marek Galla</t>
  </si>
  <si>
    <t>Marcin Dering</t>
  </si>
  <si>
    <t>Krzysztof Ligienza</t>
  </si>
  <si>
    <t>Roman Trocha</t>
  </si>
  <si>
    <t>Andrzej Ligienza</t>
  </si>
  <si>
    <t>Arkadiusz Jaskuła
Anna Tkaczuk</t>
  </si>
  <si>
    <t>Leszek Kosiński</t>
  </si>
  <si>
    <t>Tomasz Kowalski
Rafał Paszczyński</t>
  </si>
  <si>
    <t>Przemysław Szałaj
Michał Hertig</t>
  </si>
  <si>
    <t>Kamil Olszewski
Kamil Gwadera</t>
  </si>
  <si>
    <t>Alina Bubel
Michał Bubel</t>
  </si>
  <si>
    <t>Aleksandra Mróz
Agnieszka Pietrzak</t>
  </si>
  <si>
    <t>Agnieszka Duszeńko
Wiesław Drewniak</t>
  </si>
  <si>
    <t>Stanisław Kaczmarek
Janusz Niemiec</t>
  </si>
  <si>
    <t>Tomasz Kobos</t>
  </si>
  <si>
    <t>Sebastian Ciesiółka
Grzegorz Łoniewski</t>
  </si>
  <si>
    <t>Dominik Mirowski
Barbara Sobczyk</t>
  </si>
  <si>
    <t>Riga</t>
  </si>
  <si>
    <t>EASY</t>
  </si>
  <si>
    <t>Jasiu</t>
  </si>
  <si>
    <t>MKS Wiking</t>
  </si>
  <si>
    <t>Alae</t>
  </si>
  <si>
    <t>Menelaos</t>
  </si>
  <si>
    <t>Easy Riders Team</t>
  </si>
  <si>
    <t>mod-x.org Solo</t>
  </si>
  <si>
    <t>mod-x.org Mix</t>
  </si>
  <si>
    <t>O już meta!</t>
  </si>
  <si>
    <t>Gdzie jest meta??</t>
  </si>
  <si>
    <t>El Bimberos</t>
  </si>
  <si>
    <t>---</t>
  </si>
  <si>
    <t>nkl*</t>
  </si>
  <si>
    <t>nkl**</t>
  </si>
  <si>
    <t>nkl***</t>
  </si>
  <si>
    <t>*</t>
  </si>
  <si>
    <t>**</t>
  </si>
  <si>
    <t>***</t>
  </si>
  <si>
    <t>Powrót po czasie zamknięcia mety.</t>
  </si>
  <si>
    <t>Zejście z trasy całego zespołu.</t>
  </si>
  <si>
    <t>Zejście z trasy części zespołu.</t>
  </si>
  <si>
    <t>Potwierdzone punkty kontrolne</t>
  </si>
  <si>
    <t>MO</t>
  </si>
  <si>
    <t>XO</t>
  </si>
  <si>
    <t>KO</t>
  </si>
  <si>
    <t>MW</t>
  </si>
  <si>
    <t>XW</t>
  </si>
  <si>
    <t>MSW</t>
  </si>
  <si>
    <t>MJ</t>
  </si>
  <si>
    <t>MSJ</t>
  </si>
  <si>
    <t>Miejsce w kategorii</t>
  </si>
  <si>
    <t>M-ce
Open</t>
  </si>
  <si>
    <t>PK</t>
  </si>
  <si>
    <t>Ilość podbić</t>
  </si>
  <si>
    <t>% podbić</t>
  </si>
  <si>
    <t>KRS TKKF Jastrząb Ruda Śląska</t>
  </si>
  <si>
    <t>Łukasz Szymański
Rafał Szałaj</t>
  </si>
  <si>
    <t>XIV  OGÓLNOPOLSKIE  ZAWODY  NA  ORIENTACJĘ  "MARIA"
WYNIKI ROGAININGU</t>
  </si>
  <si>
    <t>POLSKIE TOWARZYSTWO TURYSTYCZNO-KRAJOZNAWCZE
ODDZIAŁ ZIEMI STRZELIŃSKIEJ</t>
  </si>
  <si>
    <t>Biały Kościół  19-20.11.2011</t>
  </si>
  <si>
    <t>PTTK
Strzelin</t>
  </si>
  <si>
    <t>Kara
za czas</t>
  </si>
  <si>
    <t>Ile</t>
  </si>
  <si>
    <t>ILOŚĆ  POTWIERDZEŃ  PUNKTÓW  PUNKTÓW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</si>
</sst>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</numFmts>
  <fonts count="7">
    <font>
      <sz val="10"/>
      <name val="Arial CE"/>
      <family val="2"/>
    </font>
    <font>
      <sz val="10"/>
      <name val="Arial"/>
      <family val="0"/>
    </font>
    <font>
      <u val="single"/>
      <sz val="8.8"/>
      <color indexed="12"/>
      <name val="Arial CE"/>
      <family val="2"/>
    </font>
    <font>
      <u val="single"/>
      <sz val="8.8"/>
      <color indexed="20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ill="1" applyBorder="1" applyAlignment="1" quotePrefix="1">
      <alignment horizontal="center" vertical="center" wrapText="1"/>
    </xf>
    <xf numFmtId="1" fontId="0" fillId="0" borderId="0" xfId="0" applyNumberForma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32</xdr:row>
      <xdr:rowOff>38100</xdr:rowOff>
    </xdr:from>
    <xdr:to>
      <xdr:col>5</xdr:col>
      <xdr:colOff>295275</xdr:colOff>
      <xdr:row>32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0487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38100</xdr:rowOff>
    </xdr:from>
    <xdr:to>
      <xdr:col>5</xdr:col>
      <xdr:colOff>295275</xdr:colOff>
      <xdr:row>22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153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38100</xdr:rowOff>
    </xdr:from>
    <xdr:to>
      <xdr:col>5</xdr:col>
      <xdr:colOff>295275</xdr:colOff>
      <xdr:row>5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485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17</xdr:row>
      <xdr:rowOff>38100</xdr:rowOff>
    </xdr:from>
    <xdr:to>
      <xdr:col>5</xdr:col>
      <xdr:colOff>295275</xdr:colOff>
      <xdr:row>17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486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27</xdr:row>
      <xdr:rowOff>38100</xdr:rowOff>
    </xdr:from>
    <xdr:to>
      <xdr:col>5</xdr:col>
      <xdr:colOff>295275</xdr:colOff>
      <xdr:row>27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820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23</xdr:row>
      <xdr:rowOff>38100</xdr:rowOff>
    </xdr:from>
    <xdr:to>
      <xdr:col>5</xdr:col>
      <xdr:colOff>295275</xdr:colOff>
      <xdr:row>23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486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15</xdr:row>
      <xdr:rowOff>38100</xdr:rowOff>
    </xdr:from>
    <xdr:to>
      <xdr:col>5</xdr:col>
      <xdr:colOff>295275</xdr:colOff>
      <xdr:row>15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819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38100</xdr:rowOff>
    </xdr:from>
    <xdr:to>
      <xdr:col>5</xdr:col>
      <xdr:colOff>295275</xdr:colOff>
      <xdr:row>3</xdr:row>
      <xdr:rowOff>266700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19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8</xdr:row>
      <xdr:rowOff>38100</xdr:rowOff>
    </xdr:from>
    <xdr:to>
      <xdr:col>5</xdr:col>
      <xdr:colOff>295275</xdr:colOff>
      <xdr:row>8</xdr:row>
      <xdr:rowOff>266700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486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</xdr:rowOff>
    </xdr:from>
    <xdr:to>
      <xdr:col>5</xdr:col>
      <xdr:colOff>295275</xdr:colOff>
      <xdr:row>4</xdr:row>
      <xdr:rowOff>266700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152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14</xdr:row>
      <xdr:rowOff>38100</xdr:rowOff>
    </xdr:from>
    <xdr:to>
      <xdr:col>5</xdr:col>
      <xdr:colOff>295275</xdr:colOff>
      <xdr:row>14</xdr:row>
      <xdr:rowOff>266700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486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10</xdr:row>
      <xdr:rowOff>38100</xdr:rowOff>
    </xdr:from>
    <xdr:to>
      <xdr:col>5</xdr:col>
      <xdr:colOff>295275</xdr:colOff>
      <xdr:row>10</xdr:row>
      <xdr:rowOff>266700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152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9</xdr:row>
      <xdr:rowOff>38100</xdr:rowOff>
    </xdr:from>
    <xdr:to>
      <xdr:col>5</xdr:col>
      <xdr:colOff>295275</xdr:colOff>
      <xdr:row>9</xdr:row>
      <xdr:rowOff>266700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19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16</xdr:row>
      <xdr:rowOff>38100</xdr:rowOff>
    </xdr:from>
    <xdr:to>
      <xdr:col>5</xdr:col>
      <xdr:colOff>295275</xdr:colOff>
      <xdr:row>16</xdr:row>
      <xdr:rowOff>266700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153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30</xdr:row>
      <xdr:rowOff>38100</xdr:rowOff>
    </xdr:from>
    <xdr:to>
      <xdr:col>5</xdr:col>
      <xdr:colOff>295275</xdr:colOff>
      <xdr:row>30</xdr:row>
      <xdr:rowOff>266700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820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19</xdr:row>
      <xdr:rowOff>38100</xdr:rowOff>
    </xdr:from>
    <xdr:to>
      <xdr:col>5</xdr:col>
      <xdr:colOff>295275</xdr:colOff>
      <xdr:row>19</xdr:row>
      <xdr:rowOff>266700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6153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38100</xdr:rowOff>
    </xdr:from>
    <xdr:to>
      <xdr:col>5</xdr:col>
      <xdr:colOff>295275</xdr:colOff>
      <xdr:row>13</xdr:row>
      <xdr:rowOff>266700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152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38100</xdr:rowOff>
    </xdr:from>
    <xdr:to>
      <xdr:col>5</xdr:col>
      <xdr:colOff>295275</xdr:colOff>
      <xdr:row>25</xdr:row>
      <xdr:rowOff>266700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153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28</xdr:row>
      <xdr:rowOff>38100</xdr:rowOff>
    </xdr:from>
    <xdr:to>
      <xdr:col>5</xdr:col>
      <xdr:colOff>295275</xdr:colOff>
      <xdr:row>28</xdr:row>
      <xdr:rowOff>266700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153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24</xdr:row>
      <xdr:rowOff>38100</xdr:rowOff>
    </xdr:from>
    <xdr:to>
      <xdr:col>5</xdr:col>
      <xdr:colOff>295275</xdr:colOff>
      <xdr:row>24</xdr:row>
      <xdr:rowOff>266700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820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38100</xdr:rowOff>
    </xdr:from>
    <xdr:to>
      <xdr:col>5</xdr:col>
      <xdr:colOff>295275</xdr:colOff>
      <xdr:row>26</xdr:row>
      <xdr:rowOff>266700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486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29</xdr:row>
      <xdr:rowOff>38100</xdr:rowOff>
    </xdr:from>
    <xdr:to>
      <xdr:col>5</xdr:col>
      <xdr:colOff>295275</xdr:colOff>
      <xdr:row>29</xdr:row>
      <xdr:rowOff>266700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486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33</xdr:row>
      <xdr:rowOff>38100</xdr:rowOff>
    </xdr:from>
    <xdr:to>
      <xdr:col>5</xdr:col>
      <xdr:colOff>295275</xdr:colOff>
      <xdr:row>33</xdr:row>
      <xdr:rowOff>266700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0820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</xdr:row>
      <xdr:rowOff>38100</xdr:rowOff>
    </xdr:from>
    <xdr:to>
      <xdr:col>5</xdr:col>
      <xdr:colOff>295275</xdr:colOff>
      <xdr:row>7</xdr:row>
      <xdr:rowOff>266700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152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</xdr:row>
      <xdr:rowOff>38100</xdr:rowOff>
    </xdr:from>
    <xdr:to>
      <xdr:col>5</xdr:col>
      <xdr:colOff>295275</xdr:colOff>
      <xdr:row>20</xdr:row>
      <xdr:rowOff>266700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6486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18</xdr:row>
      <xdr:rowOff>38100</xdr:rowOff>
    </xdr:from>
    <xdr:to>
      <xdr:col>5</xdr:col>
      <xdr:colOff>295275</xdr:colOff>
      <xdr:row>18</xdr:row>
      <xdr:rowOff>266700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819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38100</xdr:rowOff>
    </xdr:from>
    <xdr:to>
      <xdr:col>5</xdr:col>
      <xdr:colOff>295275</xdr:colOff>
      <xdr:row>21</xdr:row>
      <xdr:rowOff>266700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6819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11</xdr:row>
      <xdr:rowOff>38100</xdr:rowOff>
    </xdr:from>
    <xdr:to>
      <xdr:col>5</xdr:col>
      <xdr:colOff>295275</xdr:colOff>
      <xdr:row>11</xdr:row>
      <xdr:rowOff>266700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86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31</xdr:row>
      <xdr:rowOff>38100</xdr:rowOff>
    </xdr:from>
    <xdr:to>
      <xdr:col>5</xdr:col>
      <xdr:colOff>295275</xdr:colOff>
      <xdr:row>31</xdr:row>
      <xdr:rowOff>266700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0153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38100</xdr:rowOff>
    </xdr:from>
    <xdr:to>
      <xdr:col>5</xdr:col>
      <xdr:colOff>295275</xdr:colOff>
      <xdr:row>12</xdr:row>
      <xdr:rowOff>266700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81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57150</xdr:rowOff>
    </xdr:from>
    <xdr:to>
      <xdr:col>5</xdr:col>
      <xdr:colOff>295275</xdr:colOff>
      <xdr:row>6</xdr:row>
      <xdr:rowOff>285750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838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G1" sqref="G1"/>
    </sheetView>
  </sheetViews>
  <sheetFormatPr defaultColWidth="9.00390625" defaultRowHeight="25.5" customHeight="1"/>
  <cols>
    <col min="1" max="1" width="5.50390625" style="1" bestFit="1" customWidth="1"/>
    <col min="2" max="2" width="6.00390625" style="1" customWidth="1"/>
    <col min="3" max="3" width="19.375" style="2" bestFit="1" customWidth="1"/>
    <col min="4" max="4" width="23.50390625" style="3" bestFit="1" customWidth="1"/>
    <col min="5" max="5" width="12.00390625" style="11" bestFit="1" customWidth="1"/>
    <col min="6" max="6" width="4.625" style="11" bestFit="1" customWidth="1"/>
    <col min="7" max="31" width="3.00390625" style="4" bestFit="1" customWidth="1"/>
    <col min="32" max="32" width="3.625" style="4" customWidth="1"/>
    <col min="33" max="33" width="5.50390625" style="4" bestFit="1" customWidth="1"/>
    <col min="34" max="34" width="7.375" style="4" customWidth="1"/>
    <col min="35" max="42" width="5.625" style="4" customWidth="1"/>
    <col min="43" max="16384" width="9.125" style="4" customWidth="1"/>
  </cols>
  <sheetData>
    <row r="1" spans="1:41" ht="36" customHeight="1">
      <c r="A1" s="36" t="s">
        <v>128</v>
      </c>
      <c r="B1" s="36"/>
      <c r="C1" s="36"/>
      <c r="D1" s="36"/>
      <c r="E1" s="36"/>
      <c r="F1" s="36"/>
      <c r="G1" s="21"/>
      <c r="H1" s="21"/>
      <c r="I1" s="37" t="s">
        <v>129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26"/>
      <c r="AG1" s="34" t="s">
        <v>130</v>
      </c>
      <c r="AH1" s="34"/>
      <c r="AI1" s="34"/>
      <c r="AJ1" s="34"/>
      <c r="AK1" s="34"/>
      <c r="AM1" s="35" t="s">
        <v>131</v>
      </c>
      <c r="AN1" s="35"/>
      <c r="AO1" s="35"/>
    </row>
    <row r="2" spans="1:42" ht="12.75" customHeight="1">
      <c r="A2" s="28" t="s">
        <v>122</v>
      </c>
      <c r="B2" s="28" t="s">
        <v>63</v>
      </c>
      <c r="C2" s="29" t="s">
        <v>0</v>
      </c>
      <c r="D2" s="30" t="s">
        <v>1</v>
      </c>
      <c r="E2" s="27" t="s">
        <v>46</v>
      </c>
      <c r="F2" s="27" t="s">
        <v>59</v>
      </c>
      <c r="G2" s="31" t="s">
        <v>112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  <c r="AG2" s="28" t="s">
        <v>62</v>
      </c>
      <c r="AH2" s="28" t="s">
        <v>132</v>
      </c>
      <c r="AI2" s="28" t="s">
        <v>121</v>
      </c>
      <c r="AJ2" s="28"/>
      <c r="AK2" s="28"/>
      <c r="AL2" s="28"/>
      <c r="AM2" s="28"/>
      <c r="AN2" s="28"/>
      <c r="AO2" s="28"/>
      <c r="AP2" s="28"/>
    </row>
    <row r="3" spans="1:42" ht="12.75" customHeight="1">
      <c r="A3" s="28"/>
      <c r="B3" s="28"/>
      <c r="C3" s="29"/>
      <c r="D3" s="30"/>
      <c r="E3" s="27"/>
      <c r="F3" s="27"/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22</v>
      </c>
      <c r="M3" s="18" t="s">
        <v>23</v>
      </c>
      <c r="N3" s="18" t="s">
        <v>24</v>
      </c>
      <c r="O3" s="18" t="s">
        <v>25</v>
      </c>
      <c r="P3" s="18" t="s">
        <v>26</v>
      </c>
      <c r="Q3" s="18" t="s">
        <v>27</v>
      </c>
      <c r="R3" s="18" t="s">
        <v>28</v>
      </c>
      <c r="S3" s="18" t="s">
        <v>29</v>
      </c>
      <c r="T3" s="18" t="s">
        <v>30</v>
      </c>
      <c r="U3" s="18" t="s">
        <v>31</v>
      </c>
      <c r="V3" s="18" t="s">
        <v>32</v>
      </c>
      <c r="W3" s="18" t="s">
        <v>33</v>
      </c>
      <c r="X3" s="18" t="s">
        <v>34</v>
      </c>
      <c r="Y3" s="18" t="s">
        <v>35</v>
      </c>
      <c r="Z3" s="18" t="s">
        <v>36</v>
      </c>
      <c r="AA3" s="18" t="s">
        <v>37</v>
      </c>
      <c r="AB3" s="18" t="s">
        <v>38</v>
      </c>
      <c r="AC3" s="18" t="s">
        <v>39</v>
      </c>
      <c r="AD3" s="18" t="s">
        <v>40</v>
      </c>
      <c r="AE3" s="18" t="s">
        <v>41</v>
      </c>
      <c r="AF3" s="22" t="s">
        <v>133</v>
      </c>
      <c r="AG3" s="28"/>
      <c r="AH3" s="28"/>
      <c r="AI3" s="22" t="s">
        <v>113</v>
      </c>
      <c r="AJ3" s="22" t="s">
        <v>114</v>
      </c>
      <c r="AK3" s="22" t="s">
        <v>115</v>
      </c>
      <c r="AL3" s="22" t="s">
        <v>116</v>
      </c>
      <c r="AM3" s="22" t="s">
        <v>117</v>
      </c>
      <c r="AN3" s="22" t="s">
        <v>118</v>
      </c>
      <c r="AO3" s="22" t="s">
        <v>119</v>
      </c>
      <c r="AP3" s="22" t="s">
        <v>120</v>
      </c>
    </row>
    <row r="4" spans="1:42" ht="26.25" customHeight="1">
      <c r="A4" s="6">
        <v>1</v>
      </c>
      <c r="B4" s="6">
        <f aca="true" t="shared" si="0" ref="B4:B34">(4*COUNTA(G4:K4))+(5*COUNTA(L4:P4))+(6*COUNTA(Q4:U4))+(7*COUNTA(V4:Z4))+(8*COUNTA(AA4:AE4))-AH4</f>
        <v>150</v>
      </c>
      <c r="C4" s="7" t="s">
        <v>71</v>
      </c>
      <c r="D4" s="8"/>
      <c r="E4" s="12" t="s">
        <v>8</v>
      </c>
      <c r="F4" s="12"/>
      <c r="G4" s="13" t="s">
        <v>61</v>
      </c>
      <c r="H4" s="13" t="s">
        <v>61</v>
      </c>
      <c r="I4" s="13" t="s">
        <v>61</v>
      </c>
      <c r="J4" s="13" t="s">
        <v>61</v>
      </c>
      <c r="K4" s="13" t="s">
        <v>61</v>
      </c>
      <c r="L4" s="13" t="s">
        <v>61</v>
      </c>
      <c r="M4" s="13" t="s">
        <v>61</v>
      </c>
      <c r="N4" s="13" t="s">
        <v>61</v>
      </c>
      <c r="O4" s="13" t="s">
        <v>61</v>
      </c>
      <c r="P4" s="13" t="s">
        <v>61</v>
      </c>
      <c r="Q4" s="13" t="s">
        <v>61</v>
      </c>
      <c r="R4" s="13" t="s">
        <v>61</v>
      </c>
      <c r="S4" s="13" t="s">
        <v>61</v>
      </c>
      <c r="T4" s="13" t="s">
        <v>61</v>
      </c>
      <c r="U4" s="13" t="s">
        <v>61</v>
      </c>
      <c r="V4" s="13" t="s">
        <v>61</v>
      </c>
      <c r="W4" s="13" t="s">
        <v>61</v>
      </c>
      <c r="X4" s="13" t="s">
        <v>61</v>
      </c>
      <c r="Y4" s="13" t="s">
        <v>61</v>
      </c>
      <c r="Z4" s="13" t="s">
        <v>61</v>
      </c>
      <c r="AA4" s="13" t="s">
        <v>61</v>
      </c>
      <c r="AB4" s="13" t="s">
        <v>61</v>
      </c>
      <c r="AC4" s="13" t="s">
        <v>61</v>
      </c>
      <c r="AD4" s="13" t="s">
        <v>61</v>
      </c>
      <c r="AE4" s="13" t="s">
        <v>61</v>
      </c>
      <c r="AF4" s="13">
        <f>COUNTIF(G4:AE4,"t")</f>
        <v>25</v>
      </c>
      <c r="AG4" s="19">
        <v>0.40972222222222227</v>
      </c>
      <c r="AH4" s="9">
        <v>0</v>
      </c>
      <c r="AI4" s="13">
        <v>1</v>
      </c>
      <c r="AJ4" s="13"/>
      <c r="AK4" s="13"/>
      <c r="AL4" s="13">
        <v>1</v>
      </c>
      <c r="AM4" s="13"/>
      <c r="AN4" s="13"/>
      <c r="AO4" s="13"/>
      <c r="AP4" s="13"/>
    </row>
    <row r="5" spans="1:42" ht="26.25" customHeight="1">
      <c r="A5" s="6">
        <v>2</v>
      </c>
      <c r="B5" s="6">
        <f t="shared" si="0"/>
        <v>129</v>
      </c>
      <c r="C5" s="7" t="s">
        <v>73</v>
      </c>
      <c r="D5" s="8" t="s">
        <v>60</v>
      </c>
      <c r="E5" s="12" t="s">
        <v>50</v>
      </c>
      <c r="F5" s="12"/>
      <c r="G5" s="13"/>
      <c r="H5" s="13" t="s">
        <v>61</v>
      </c>
      <c r="I5" s="13" t="s">
        <v>61</v>
      </c>
      <c r="J5" s="13" t="s">
        <v>61</v>
      </c>
      <c r="K5" s="13" t="s">
        <v>61</v>
      </c>
      <c r="L5" s="13" t="s">
        <v>61</v>
      </c>
      <c r="M5" s="9"/>
      <c r="N5" s="13" t="s">
        <v>61</v>
      </c>
      <c r="O5" s="13" t="s">
        <v>61</v>
      </c>
      <c r="P5" s="9"/>
      <c r="Q5" s="13" t="s">
        <v>61</v>
      </c>
      <c r="R5" s="13" t="s">
        <v>61</v>
      </c>
      <c r="S5" s="13" t="s">
        <v>61</v>
      </c>
      <c r="T5" s="13" t="s">
        <v>61</v>
      </c>
      <c r="U5" s="13" t="s">
        <v>61</v>
      </c>
      <c r="V5" s="13" t="s">
        <v>61</v>
      </c>
      <c r="W5" s="13" t="s">
        <v>61</v>
      </c>
      <c r="X5" s="13" t="s">
        <v>61</v>
      </c>
      <c r="Y5" s="9"/>
      <c r="Z5" s="13" t="s">
        <v>61</v>
      </c>
      <c r="AA5" s="13" t="s">
        <v>61</v>
      </c>
      <c r="AB5" s="13" t="s">
        <v>61</v>
      </c>
      <c r="AC5" s="13" t="s">
        <v>61</v>
      </c>
      <c r="AD5" s="13" t="s">
        <v>61</v>
      </c>
      <c r="AE5" s="13" t="s">
        <v>61</v>
      </c>
      <c r="AF5" s="13">
        <f aca="true" t="shared" si="1" ref="AF5:AF34">COUNTIF(G5:AE5,"t")</f>
        <v>21</v>
      </c>
      <c r="AG5" s="19">
        <v>0.4055555555555555</v>
      </c>
      <c r="AH5" s="9">
        <v>0</v>
      </c>
      <c r="AI5" s="13">
        <v>2</v>
      </c>
      <c r="AJ5" s="13"/>
      <c r="AK5" s="13"/>
      <c r="AL5" s="13"/>
      <c r="AM5" s="13"/>
      <c r="AN5" s="13"/>
      <c r="AO5" s="13"/>
      <c r="AP5" s="13"/>
    </row>
    <row r="6" spans="1:42" ht="26.25" customHeight="1">
      <c r="A6" s="6">
        <v>3</v>
      </c>
      <c r="B6" s="6">
        <f t="shared" si="0"/>
        <v>126</v>
      </c>
      <c r="C6" s="7" t="s">
        <v>66</v>
      </c>
      <c r="D6" s="8" t="s">
        <v>97</v>
      </c>
      <c r="E6" s="12" t="s">
        <v>48</v>
      </c>
      <c r="F6" s="12"/>
      <c r="G6" s="13"/>
      <c r="H6" s="9"/>
      <c r="I6" s="13" t="s">
        <v>61</v>
      </c>
      <c r="J6" s="9"/>
      <c r="K6" s="13" t="s">
        <v>61</v>
      </c>
      <c r="L6" s="13" t="s">
        <v>61</v>
      </c>
      <c r="M6" s="13" t="s">
        <v>61</v>
      </c>
      <c r="N6" s="13" t="s">
        <v>61</v>
      </c>
      <c r="O6" s="13" t="s">
        <v>61</v>
      </c>
      <c r="P6" s="9"/>
      <c r="Q6" s="13" t="s">
        <v>61</v>
      </c>
      <c r="R6" s="13" t="s">
        <v>61</v>
      </c>
      <c r="S6" s="13" t="s">
        <v>61</v>
      </c>
      <c r="T6" s="13" t="s">
        <v>61</v>
      </c>
      <c r="U6" s="13" t="s">
        <v>61</v>
      </c>
      <c r="V6" s="9"/>
      <c r="W6" s="13" t="s">
        <v>61</v>
      </c>
      <c r="X6" s="13" t="s">
        <v>61</v>
      </c>
      <c r="Y6" s="13" t="s">
        <v>61</v>
      </c>
      <c r="Z6" s="13" t="s">
        <v>61</v>
      </c>
      <c r="AA6" s="13" t="s">
        <v>61</v>
      </c>
      <c r="AB6" s="13" t="s">
        <v>61</v>
      </c>
      <c r="AC6" s="13" t="s">
        <v>61</v>
      </c>
      <c r="AD6" s="13" t="s">
        <v>61</v>
      </c>
      <c r="AE6" s="13" t="s">
        <v>61</v>
      </c>
      <c r="AF6" s="13">
        <f t="shared" si="1"/>
        <v>20</v>
      </c>
      <c r="AG6" s="19">
        <v>0.40208333333333335</v>
      </c>
      <c r="AH6" s="9">
        <v>0</v>
      </c>
      <c r="AI6" s="13">
        <v>3</v>
      </c>
      <c r="AJ6" s="13"/>
      <c r="AK6" s="13"/>
      <c r="AL6" s="13"/>
      <c r="AM6" s="13"/>
      <c r="AN6" s="13"/>
      <c r="AO6" s="13"/>
      <c r="AP6" s="13"/>
    </row>
    <row r="7" spans="1:42" ht="26.25" customHeight="1">
      <c r="A7" s="6">
        <v>4</v>
      </c>
      <c r="B7" s="6">
        <f t="shared" si="0"/>
        <v>122</v>
      </c>
      <c r="C7" s="7" t="s">
        <v>45</v>
      </c>
      <c r="D7" s="8" t="s">
        <v>91</v>
      </c>
      <c r="E7" s="12" t="s">
        <v>90</v>
      </c>
      <c r="F7" s="12"/>
      <c r="G7" s="13" t="s">
        <v>61</v>
      </c>
      <c r="H7" s="13" t="s">
        <v>61</v>
      </c>
      <c r="I7" s="13" t="s">
        <v>61</v>
      </c>
      <c r="J7" s="13" t="s">
        <v>61</v>
      </c>
      <c r="K7" s="13" t="s">
        <v>61</v>
      </c>
      <c r="L7" s="13" t="s">
        <v>61</v>
      </c>
      <c r="M7" s="13" t="s">
        <v>61</v>
      </c>
      <c r="N7" s="13" t="s">
        <v>61</v>
      </c>
      <c r="O7" s="13" t="s">
        <v>61</v>
      </c>
      <c r="P7" s="13" t="s">
        <v>61</v>
      </c>
      <c r="Q7" s="9"/>
      <c r="R7" s="13" t="s">
        <v>61</v>
      </c>
      <c r="S7" s="13" t="s">
        <v>61</v>
      </c>
      <c r="T7" s="13" t="s">
        <v>61</v>
      </c>
      <c r="U7" s="13" t="s">
        <v>61</v>
      </c>
      <c r="V7" s="13" t="s">
        <v>61</v>
      </c>
      <c r="W7" s="13" t="s">
        <v>61</v>
      </c>
      <c r="X7" s="9"/>
      <c r="Y7" s="9"/>
      <c r="Z7" s="13" t="s">
        <v>61</v>
      </c>
      <c r="AA7" s="13" t="s">
        <v>61</v>
      </c>
      <c r="AB7" s="13" t="s">
        <v>61</v>
      </c>
      <c r="AC7" s="13" t="s">
        <v>61</v>
      </c>
      <c r="AD7" s="9"/>
      <c r="AE7" s="13" t="s">
        <v>61</v>
      </c>
      <c r="AF7" s="13">
        <f t="shared" si="1"/>
        <v>21</v>
      </c>
      <c r="AG7" s="19">
        <v>0.4145833333333333</v>
      </c>
      <c r="AH7" s="9">
        <v>0</v>
      </c>
      <c r="AI7" s="13"/>
      <c r="AJ7" s="13">
        <v>1</v>
      </c>
      <c r="AK7" s="13"/>
      <c r="AL7" s="13"/>
      <c r="AM7" s="13">
        <v>1</v>
      </c>
      <c r="AN7" s="13"/>
      <c r="AO7" s="13"/>
      <c r="AP7" s="13"/>
    </row>
    <row r="8" spans="1:42" ht="26.25" customHeight="1">
      <c r="A8" s="6">
        <v>5</v>
      </c>
      <c r="B8" s="6">
        <f t="shared" si="0"/>
        <v>108</v>
      </c>
      <c r="C8" s="7" t="s">
        <v>86</v>
      </c>
      <c r="D8" s="8" t="s">
        <v>99</v>
      </c>
      <c r="E8" s="12" t="s">
        <v>14</v>
      </c>
      <c r="F8" s="12"/>
      <c r="G8" s="13" t="s">
        <v>61</v>
      </c>
      <c r="H8" s="9"/>
      <c r="I8" s="13" t="s">
        <v>61</v>
      </c>
      <c r="J8" s="13" t="s">
        <v>61</v>
      </c>
      <c r="K8" s="13"/>
      <c r="L8" s="13" t="s">
        <v>61</v>
      </c>
      <c r="M8" s="13" t="s">
        <v>61</v>
      </c>
      <c r="N8" s="13" t="s">
        <v>61</v>
      </c>
      <c r="O8" s="13" t="s">
        <v>61</v>
      </c>
      <c r="P8" s="9"/>
      <c r="Q8" s="13" t="s">
        <v>61</v>
      </c>
      <c r="R8" s="9"/>
      <c r="S8" s="13" t="s">
        <v>61</v>
      </c>
      <c r="T8" s="13" t="s">
        <v>61</v>
      </c>
      <c r="U8" s="13" t="s">
        <v>61</v>
      </c>
      <c r="V8" s="9"/>
      <c r="W8" s="13" t="s">
        <v>61</v>
      </c>
      <c r="X8" s="13" t="s">
        <v>61</v>
      </c>
      <c r="Y8" s="13" t="s">
        <v>61</v>
      </c>
      <c r="Z8" s="13" t="s">
        <v>61</v>
      </c>
      <c r="AA8" s="9"/>
      <c r="AB8" s="9"/>
      <c r="AC8" s="13" t="s">
        <v>61</v>
      </c>
      <c r="AD8" s="13" t="s">
        <v>61</v>
      </c>
      <c r="AE8" s="13" t="s">
        <v>61</v>
      </c>
      <c r="AF8" s="13">
        <f t="shared" si="1"/>
        <v>18</v>
      </c>
      <c r="AG8" s="19">
        <v>0.4083333333333334</v>
      </c>
      <c r="AH8" s="9">
        <v>0</v>
      </c>
      <c r="AI8" s="13">
        <v>4</v>
      </c>
      <c r="AJ8" s="13"/>
      <c r="AK8" s="13"/>
      <c r="AL8" s="13">
        <v>2</v>
      </c>
      <c r="AM8" s="13"/>
      <c r="AN8" s="13"/>
      <c r="AO8" s="13"/>
      <c r="AP8" s="13"/>
    </row>
    <row r="9" spans="1:42" ht="26.25" customHeight="1">
      <c r="A9" s="6">
        <v>6</v>
      </c>
      <c r="B9" s="6">
        <f t="shared" si="0"/>
        <v>104</v>
      </c>
      <c r="C9" s="7" t="s">
        <v>72</v>
      </c>
      <c r="D9" s="8"/>
      <c r="E9" s="12" t="s">
        <v>2</v>
      </c>
      <c r="F9" s="12"/>
      <c r="G9" s="13" t="s">
        <v>61</v>
      </c>
      <c r="H9" s="9"/>
      <c r="I9" s="13" t="s">
        <v>61</v>
      </c>
      <c r="J9" s="9"/>
      <c r="K9" s="9"/>
      <c r="L9" s="13" t="s">
        <v>61</v>
      </c>
      <c r="M9" s="13" t="s">
        <v>61</v>
      </c>
      <c r="N9" s="13" t="s">
        <v>61</v>
      </c>
      <c r="O9" s="13" t="s">
        <v>61</v>
      </c>
      <c r="P9" s="9"/>
      <c r="Q9" s="13" t="s">
        <v>61</v>
      </c>
      <c r="R9" s="9"/>
      <c r="S9" s="13" t="s">
        <v>61</v>
      </c>
      <c r="T9" s="13" t="s">
        <v>61</v>
      </c>
      <c r="U9" s="13" t="s">
        <v>61</v>
      </c>
      <c r="V9" s="9"/>
      <c r="W9" s="13" t="s">
        <v>61</v>
      </c>
      <c r="X9" s="13" t="s">
        <v>61</v>
      </c>
      <c r="Y9" s="13" t="s">
        <v>61</v>
      </c>
      <c r="Z9" s="13" t="s">
        <v>61</v>
      </c>
      <c r="AA9" s="13" t="s">
        <v>61</v>
      </c>
      <c r="AB9" s="13" t="s">
        <v>61</v>
      </c>
      <c r="AC9" s="13" t="s">
        <v>61</v>
      </c>
      <c r="AD9" s="9"/>
      <c r="AE9" s="9"/>
      <c r="AF9" s="13">
        <f t="shared" si="1"/>
        <v>17</v>
      </c>
      <c r="AG9" s="19">
        <v>0.4083333333333334</v>
      </c>
      <c r="AH9" s="9">
        <v>0</v>
      </c>
      <c r="AI9" s="13">
        <v>5</v>
      </c>
      <c r="AJ9" s="13"/>
      <c r="AK9" s="13"/>
      <c r="AL9" s="13"/>
      <c r="AM9" s="13"/>
      <c r="AN9" s="13"/>
      <c r="AO9" s="13"/>
      <c r="AP9" s="13"/>
    </row>
    <row r="10" spans="1:42" ht="26.25" customHeight="1">
      <c r="A10" s="6">
        <v>7</v>
      </c>
      <c r="B10" s="6">
        <f t="shared" si="0"/>
        <v>99</v>
      </c>
      <c r="C10" s="7" t="s">
        <v>76</v>
      </c>
      <c r="D10" s="8" t="s">
        <v>10</v>
      </c>
      <c r="E10" s="12" t="s">
        <v>51</v>
      </c>
      <c r="F10" s="12"/>
      <c r="G10" s="13"/>
      <c r="H10" s="13" t="s">
        <v>61</v>
      </c>
      <c r="I10" s="9"/>
      <c r="J10" s="9"/>
      <c r="K10" s="13" t="s">
        <v>61</v>
      </c>
      <c r="L10" s="13" t="s">
        <v>61</v>
      </c>
      <c r="M10" s="13" t="s">
        <v>61</v>
      </c>
      <c r="N10" s="13" t="s">
        <v>61</v>
      </c>
      <c r="O10" s="13" t="s">
        <v>61</v>
      </c>
      <c r="P10" s="9"/>
      <c r="Q10" s="9"/>
      <c r="R10" s="13" t="s">
        <v>61</v>
      </c>
      <c r="S10" s="9"/>
      <c r="T10" s="13" t="s">
        <v>61</v>
      </c>
      <c r="U10" s="13" t="s">
        <v>61</v>
      </c>
      <c r="V10" s="13" t="s">
        <v>61</v>
      </c>
      <c r="W10" s="13" t="s">
        <v>61</v>
      </c>
      <c r="X10" s="9"/>
      <c r="Y10" s="9"/>
      <c r="Z10" s="13" t="s">
        <v>61</v>
      </c>
      <c r="AA10" s="13" t="s">
        <v>61</v>
      </c>
      <c r="AB10" s="9"/>
      <c r="AC10" s="13" t="s">
        <v>61</v>
      </c>
      <c r="AD10" s="13" t="s">
        <v>61</v>
      </c>
      <c r="AE10" s="13" t="s">
        <v>61</v>
      </c>
      <c r="AF10" s="13">
        <f t="shared" si="1"/>
        <v>16</v>
      </c>
      <c r="AG10" s="19">
        <v>0.40277777777777773</v>
      </c>
      <c r="AH10" s="9">
        <v>0</v>
      </c>
      <c r="AI10" s="13">
        <v>6</v>
      </c>
      <c r="AJ10" s="13"/>
      <c r="AK10" s="13"/>
      <c r="AL10" s="13">
        <v>3</v>
      </c>
      <c r="AM10" s="13"/>
      <c r="AN10" s="13"/>
      <c r="AO10" s="13"/>
      <c r="AP10" s="13"/>
    </row>
    <row r="11" spans="1:42" ht="26.25" customHeight="1">
      <c r="A11" s="6">
        <v>8</v>
      </c>
      <c r="B11" s="6">
        <f t="shared" si="0"/>
        <v>99</v>
      </c>
      <c r="C11" s="7" t="s">
        <v>75</v>
      </c>
      <c r="D11" s="17" t="s">
        <v>9</v>
      </c>
      <c r="E11" s="12" t="s">
        <v>51</v>
      </c>
      <c r="F11" s="12"/>
      <c r="G11" s="13"/>
      <c r="H11" s="13" t="s">
        <v>61</v>
      </c>
      <c r="I11" s="9"/>
      <c r="J11" s="9"/>
      <c r="K11" s="13" t="s">
        <v>61</v>
      </c>
      <c r="L11" s="13" t="s">
        <v>61</v>
      </c>
      <c r="M11" s="13" t="s">
        <v>61</v>
      </c>
      <c r="N11" s="13" t="s">
        <v>61</v>
      </c>
      <c r="O11" s="13" t="s">
        <v>61</v>
      </c>
      <c r="P11" s="9"/>
      <c r="Q11" s="9"/>
      <c r="R11" s="13" t="s">
        <v>61</v>
      </c>
      <c r="S11" s="9"/>
      <c r="T11" s="13" t="s">
        <v>61</v>
      </c>
      <c r="U11" s="13" t="s">
        <v>61</v>
      </c>
      <c r="V11" s="13" t="s">
        <v>61</v>
      </c>
      <c r="W11" s="13" t="s">
        <v>61</v>
      </c>
      <c r="X11" s="9"/>
      <c r="Y11" s="9"/>
      <c r="Z11" s="13" t="s">
        <v>61</v>
      </c>
      <c r="AA11" s="13" t="s">
        <v>61</v>
      </c>
      <c r="AB11" s="9"/>
      <c r="AC11" s="13" t="s">
        <v>61</v>
      </c>
      <c r="AD11" s="13" t="s">
        <v>61</v>
      </c>
      <c r="AE11" s="13" t="s">
        <v>61</v>
      </c>
      <c r="AF11" s="13">
        <f t="shared" si="1"/>
        <v>16</v>
      </c>
      <c r="AG11" s="19">
        <v>0.40347222222222223</v>
      </c>
      <c r="AH11" s="9">
        <v>0</v>
      </c>
      <c r="AI11" s="13">
        <v>7</v>
      </c>
      <c r="AJ11" s="13"/>
      <c r="AK11" s="13"/>
      <c r="AL11" s="13"/>
      <c r="AM11" s="13"/>
      <c r="AN11" s="13"/>
      <c r="AO11" s="13"/>
      <c r="AP11" s="13"/>
    </row>
    <row r="12" spans="1:42" ht="26.25" customHeight="1">
      <c r="A12" s="6">
        <v>9</v>
      </c>
      <c r="B12" s="6">
        <f t="shared" si="0"/>
        <v>94</v>
      </c>
      <c r="C12" s="7" t="s">
        <v>44</v>
      </c>
      <c r="D12" s="8" t="s">
        <v>93</v>
      </c>
      <c r="E12" s="12" t="s">
        <v>56</v>
      </c>
      <c r="F12" s="12"/>
      <c r="G12" s="9"/>
      <c r="H12" s="13" t="s">
        <v>61</v>
      </c>
      <c r="I12" s="9"/>
      <c r="J12" s="9"/>
      <c r="K12" s="13" t="s">
        <v>61</v>
      </c>
      <c r="L12" s="13" t="s">
        <v>61</v>
      </c>
      <c r="M12" s="13" t="s">
        <v>61</v>
      </c>
      <c r="N12" s="9"/>
      <c r="O12" s="13" t="s">
        <v>61</v>
      </c>
      <c r="P12" s="9"/>
      <c r="Q12" s="9"/>
      <c r="R12" s="13" t="s">
        <v>61</v>
      </c>
      <c r="S12" s="9"/>
      <c r="T12" s="13" t="s">
        <v>61</v>
      </c>
      <c r="U12" s="13" t="s">
        <v>61</v>
      </c>
      <c r="V12" s="13" t="s">
        <v>61</v>
      </c>
      <c r="W12" s="13" t="s">
        <v>61</v>
      </c>
      <c r="X12" s="9"/>
      <c r="Y12" s="9"/>
      <c r="Z12" s="13" t="s">
        <v>61</v>
      </c>
      <c r="AA12" s="13" t="s">
        <v>61</v>
      </c>
      <c r="AB12" s="9"/>
      <c r="AC12" s="13" t="s">
        <v>61</v>
      </c>
      <c r="AD12" s="13" t="s">
        <v>61</v>
      </c>
      <c r="AE12" s="13" t="s">
        <v>61</v>
      </c>
      <c r="AF12" s="13">
        <f t="shared" si="1"/>
        <v>15</v>
      </c>
      <c r="AG12" s="19">
        <v>0.3833333333333333</v>
      </c>
      <c r="AH12" s="9">
        <v>0</v>
      </c>
      <c r="AI12" s="13">
        <v>8</v>
      </c>
      <c r="AJ12" s="13"/>
      <c r="AK12" s="13"/>
      <c r="AL12" s="13"/>
      <c r="AM12" s="13"/>
      <c r="AN12" s="13"/>
      <c r="AO12" s="13">
        <v>1</v>
      </c>
      <c r="AP12" s="13"/>
    </row>
    <row r="13" spans="1:42" ht="26.25" customHeight="1">
      <c r="A13" s="6">
        <v>10</v>
      </c>
      <c r="B13" s="6">
        <f t="shared" si="0"/>
        <v>89</v>
      </c>
      <c r="C13" s="7" t="s">
        <v>42</v>
      </c>
      <c r="D13" s="8" t="s">
        <v>92</v>
      </c>
      <c r="E13" s="12" t="s">
        <v>58</v>
      </c>
      <c r="F13" s="12"/>
      <c r="G13" s="9"/>
      <c r="H13" s="13" t="s">
        <v>61</v>
      </c>
      <c r="I13" s="9"/>
      <c r="J13" s="9"/>
      <c r="K13" s="13" t="s">
        <v>61</v>
      </c>
      <c r="L13" s="13"/>
      <c r="M13" s="13" t="s">
        <v>61</v>
      </c>
      <c r="N13" s="9"/>
      <c r="O13" s="13" t="s">
        <v>61</v>
      </c>
      <c r="P13" s="9"/>
      <c r="Q13" s="9"/>
      <c r="R13" s="13" t="s">
        <v>61</v>
      </c>
      <c r="S13" s="9"/>
      <c r="T13" s="13" t="s">
        <v>61</v>
      </c>
      <c r="U13" s="13" t="s">
        <v>61</v>
      </c>
      <c r="V13" s="13" t="s">
        <v>61</v>
      </c>
      <c r="W13" s="13" t="s">
        <v>61</v>
      </c>
      <c r="X13" s="9"/>
      <c r="Y13" s="9"/>
      <c r="Z13" s="13" t="s">
        <v>61</v>
      </c>
      <c r="AA13" s="13" t="s">
        <v>61</v>
      </c>
      <c r="AB13" s="9"/>
      <c r="AC13" s="13" t="s">
        <v>61</v>
      </c>
      <c r="AD13" s="13" t="s">
        <v>61</v>
      </c>
      <c r="AE13" s="13" t="s">
        <v>61</v>
      </c>
      <c r="AF13" s="13">
        <f t="shared" si="1"/>
        <v>14</v>
      </c>
      <c r="AG13" s="19">
        <v>0.3972222222222222</v>
      </c>
      <c r="AH13" s="9">
        <v>0</v>
      </c>
      <c r="AI13" s="13">
        <v>9</v>
      </c>
      <c r="AJ13" s="13"/>
      <c r="AK13" s="13"/>
      <c r="AL13" s="13">
        <v>4</v>
      </c>
      <c r="AM13" s="13"/>
      <c r="AN13" s="13"/>
      <c r="AO13" s="13"/>
      <c r="AP13" s="13"/>
    </row>
    <row r="14" spans="1:42" ht="26.25" customHeight="1">
      <c r="A14" s="6">
        <v>11</v>
      </c>
      <c r="B14" s="6">
        <f t="shared" si="0"/>
        <v>85</v>
      </c>
      <c r="C14" s="7" t="s">
        <v>80</v>
      </c>
      <c r="D14" s="8" t="s">
        <v>96</v>
      </c>
      <c r="E14" s="12" t="s">
        <v>53</v>
      </c>
      <c r="F14" s="12"/>
      <c r="G14" s="13" t="s">
        <v>61</v>
      </c>
      <c r="H14" s="9"/>
      <c r="I14" s="9"/>
      <c r="J14" s="9"/>
      <c r="K14" s="13" t="s">
        <v>61</v>
      </c>
      <c r="L14" s="13" t="s">
        <v>61</v>
      </c>
      <c r="M14" s="13" t="s">
        <v>61</v>
      </c>
      <c r="N14" s="13" t="s">
        <v>61</v>
      </c>
      <c r="O14" s="9"/>
      <c r="P14" s="13" t="s">
        <v>61</v>
      </c>
      <c r="Q14" s="9"/>
      <c r="R14" s="13" t="s">
        <v>61</v>
      </c>
      <c r="S14" s="9"/>
      <c r="T14" s="13" t="s">
        <v>61</v>
      </c>
      <c r="U14" s="9"/>
      <c r="V14" s="13" t="s">
        <v>61</v>
      </c>
      <c r="W14" s="9"/>
      <c r="X14" s="9"/>
      <c r="Y14" s="13" t="s">
        <v>61</v>
      </c>
      <c r="Z14" s="13" t="s">
        <v>61</v>
      </c>
      <c r="AA14" s="13" t="s">
        <v>61</v>
      </c>
      <c r="AB14" s="13" t="s">
        <v>61</v>
      </c>
      <c r="AC14" s="9"/>
      <c r="AD14" s="9"/>
      <c r="AE14" s="13" t="s">
        <v>61</v>
      </c>
      <c r="AF14" s="13">
        <f t="shared" si="1"/>
        <v>14</v>
      </c>
      <c r="AG14" s="19">
        <v>0.4152777777777778</v>
      </c>
      <c r="AH14" s="9">
        <v>0</v>
      </c>
      <c r="AI14" s="13">
        <v>10</v>
      </c>
      <c r="AJ14" s="13"/>
      <c r="AK14" s="13"/>
      <c r="AL14" s="13"/>
      <c r="AM14" s="13"/>
      <c r="AN14" s="13"/>
      <c r="AO14" s="13"/>
      <c r="AP14" s="13"/>
    </row>
    <row r="15" spans="1:42" ht="26.25" customHeight="1">
      <c r="A15" s="6">
        <v>12</v>
      </c>
      <c r="B15" s="6">
        <f t="shared" si="0"/>
        <v>79</v>
      </c>
      <c r="C15" s="7" t="s">
        <v>74</v>
      </c>
      <c r="D15" s="8"/>
      <c r="E15" s="12" t="s">
        <v>2</v>
      </c>
      <c r="F15" s="12"/>
      <c r="G15" s="13"/>
      <c r="H15" s="9"/>
      <c r="I15" s="13" t="s">
        <v>61</v>
      </c>
      <c r="J15" s="9"/>
      <c r="K15" s="9"/>
      <c r="L15" s="13" t="s">
        <v>61</v>
      </c>
      <c r="M15" s="13" t="s">
        <v>61</v>
      </c>
      <c r="N15" s="13" t="s">
        <v>61</v>
      </c>
      <c r="O15" s="13" t="s">
        <v>61</v>
      </c>
      <c r="P15" s="9"/>
      <c r="Q15" s="13" t="s">
        <v>61</v>
      </c>
      <c r="R15" s="9"/>
      <c r="S15" s="13" t="s">
        <v>61</v>
      </c>
      <c r="T15" s="9"/>
      <c r="U15" s="13" t="s">
        <v>61</v>
      </c>
      <c r="V15" s="9"/>
      <c r="W15" s="13" t="s">
        <v>61</v>
      </c>
      <c r="X15" s="13" t="s">
        <v>61</v>
      </c>
      <c r="Y15" s="13" t="s">
        <v>61</v>
      </c>
      <c r="Z15" s="9"/>
      <c r="AA15" s="9"/>
      <c r="AB15" s="9"/>
      <c r="AC15" s="13" t="s">
        <v>61</v>
      </c>
      <c r="AD15" s="13" t="s">
        <v>61</v>
      </c>
      <c r="AE15" s="9"/>
      <c r="AF15" s="13">
        <f t="shared" si="1"/>
        <v>13</v>
      </c>
      <c r="AG15" s="19">
        <v>0.3972222222222222</v>
      </c>
      <c r="AH15" s="9">
        <v>0</v>
      </c>
      <c r="AI15" s="13">
        <v>11</v>
      </c>
      <c r="AJ15" s="13"/>
      <c r="AK15" s="13"/>
      <c r="AL15" s="13"/>
      <c r="AM15" s="13"/>
      <c r="AN15" s="13"/>
      <c r="AO15" s="13"/>
      <c r="AP15" s="13"/>
    </row>
    <row r="16" spans="1:42" ht="26.25" customHeight="1">
      <c r="A16" s="6">
        <v>13</v>
      </c>
      <c r="B16" s="6">
        <f t="shared" si="0"/>
        <v>75</v>
      </c>
      <c r="C16" s="7" t="s">
        <v>70</v>
      </c>
      <c r="D16" s="8" t="s">
        <v>7</v>
      </c>
      <c r="E16" s="12" t="s">
        <v>49</v>
      </c>
      <c r="F16" s="12"/>
      <c r="G16" s="13"/>
      <c r="H16" s="13" t="s">
        <v>61</v>
      </c>
      <c r="I16" s="9"/>
      <c r="J16" s="9"/>
      <c r="K16" s="9"/>
      <c r="L16" s="13" t="s">
        <v>61</v>
      </c>
      <c r="M16" s="13" t="s">
        <v>61</v>
      </c>
      <c r="N16" s="9"/>
      <c r="O16" s="9"/>
      <c r="P16" s="13" t="s">
        <v>61</v>
      </c>
      <c r="Q16" s="9"/>
      <c r="R16" s="13" t="s">
        <v>61</v>
      </c>
      <c r="S16" s="9"/>
      <c r="T16" s="13" t="s">
        <v>61</v>
      </c>
      <c r="U16" s="13" t="s">
        <v>61</v>
      </c>
      <c r="V16" s="13" t="s">
        <v>61</v>
      </c>
      <c r="W16" s="13" t="s">
        <v>61</v>
      </c>
      <c r="X16" s="9"/>
      <c r="Y16" s="9"/>
      <c r="Z16" s="9"/>
      <c r="AA16" s="13" t="s">
        <v>61</v>
      </c>
      <c r="AB16" s="9"/>
      <c r="AC16" s="13" t="s">
        <v>61</v>
      </c>
      <c r="AD16" s="9"/>
      <c r="AE16" s="13" t="s">
        <v>61</v>
      </c>
      <c r="AF16" s="13">
        <f t="shared" si="1"/>
        <v>12</v>
      </c>
      <c r="AG16" s="19">
        <v>0.4041666666666666</v>
      </c>
      <c r="AH16" s="9">
        <v>0</v>
      </c>
      <c r="AI16" s="13"/>
      <c r="AJ16" s="13"/>
      <c r="AK16" s="13">
        <v>1</v>
      </c>
      <c r="AL16" s="13"/>
      <c r="AM16" s="13"/>
      <c r="AN16" s="13"/>
      <c r="AO16" s="13"/>
      <c r="AP16" s="13"/>
    </row>
    <row r="17" spans="1:42" ht="26.25" customHeight="1">
      <c r="A17" s="6">
        <v>14</v>
      </c>
      <c r="B17" s="6">
        <f t="shared" si="0"/>
        <v>68</v>
      </c>
      <c r="C17" s="7" t="s">
        <v>77</v>
      </c>
      <c r="D17" s="17" t="s">
        <v>9</v>
      </c>
      <c r="E17" s="12" t="s">
        <v>51</v>
      </c>
      <c r="F17" s="12"/>
      <c r="G17" s="13"/>
      <c r="H17" s="13" t="s">
        <v>61</v>
      </c>
      <c r="I17" s="9"/>
      <c r="J17" s="9"/>
      <c r="K17" s="13" t="s">
        <v>61</v>
      </c>
      <c r="L17" s="9"/>
      <c r="M17" s="13" t="s">
        <v>61</v>
      </c>
      <c r="N17" s="9"/>
      <c r="O17" s="13" t="s">
        <v>61</v>
      </c>
      <c r="P17" s="9"/>
      <c r="Q17" s="9"/>
      <c r="R17" s="9"/>
      <c r="S17" s="9"/>
      <c r="T17" s="13" t="s">
        <v>61</v>
      </c>
      <c r="U17" s="13" t="s">
        <v>61</v>
      </c>
      <c r="V17" s="9"/>
      <c r="W17" s="13" t="s">
        <v>61</v>
      </c>
      <c r="X17" s="9"/>
      <c r="Y17" s="9"/>
      <c r="Z17" s="13" t="s">
        <v>61</v>
      </c>
      <c r="AA17" s="9"/>
      <c r="AB17" s="13" t="s">
        <v>61</v>
      </c>
      <c r="AC17" s="9"/>
      <c r="AD17" s="13" t="s">
        <v>61</v>
      </c>
      <c r="AE17" s="13" t="s">
        <v>61</v>
      </c>
      <c r="AF17" s="13">
        <f t="shared" si="1"/>
        <v>11</v>
      </c>
      <c r="AG17" s="19">
        <v>0.2708333333333333</v>
      </c>
      <c r="AH17" s="9">
        <v>0</v>
      </c>
      <c r="AI17" s="13">
        <v>12</v>
      </c>
      <c r="AJ17" s="13"/>
      <c r="AK17" s="13"/>
      <c r="AL17" s="13"/>
      <c r="AM17" s="13"/>
      <c r="AN17" s="13"/>
      <c r="AO17" s="13"/>
      <c r="AP17" s="13"/>
    </row>
    <row r="18" spans="1:42" ht="26.25" customHeight="1">
      <c r="A18" s="6">
        <v>15</v>
      </c>
      <c r="B18" s="6">
        <f t="shared" si="0"/>
        <v>68</v>
      </c>
      <c r="C18" s="7" t="s">
        <v>67</v>
      </c>
      <c r="D18" s="8"/>
      <c r="E18" s="12" t="s">
        <v>2</v>
      </c>
      <c r="F18" s="12"/>
      <c r="G18" s="13" t="s">
        <v>61</v>
      </c>
      <c r="H18" s="9"/>
      <c r="I18" s="13" t="s">
        <v>61</v>
      </c>
      <c r="J18" s="9"/>
      <c r="K18" s="9"/>
      <c r="L18" s="13" t="s">
        <v>61</v>
      </c>
      <c r="M18" s="13" t="s">
        <v>61</v>
      </c>
      <c r="N18" s="13" t="s">
        <v>61</v>
      </c>
      <c r="O18" s="13" t="s">
        <v>61</v>
      </c>
      <c r="P18" s="9"/>
      <c r="Q18" s="13" t="s">
        <v>61</v>
      </c>
      <c r="R18" s="9"/>
      <c r="S18" s="13" t="s">
        <v>61</v>
      </c>
      <c r="T18" s="9"/>
      <c r="U18" s="13" t="s">
        <v>61</v>
      </c>
      <c r="V18" s="9"/>
      <c r="W18" s="13" t="s">
        <v>61</v>
      </c>
      <c r="X18" s="9"/>
      <c r="Y18" s="13" t="s">
        <v>61</v>
      </c>
      <c r="Z18" s="9"/>
      <c r="AA18" s="9"/>
      <c r="AB18" s="9"/>
      <c r="AC18" s="9"/>
      <c r="AD18" s="13" t="s">
        <v>61</v>
      </c>
      <c r="AE18" s="9"/>
      <c r="AF18" s="13">
        <f t="shared" si="1"/>
        <v>12</v>
      </c>
      <c r="AG18" s="19">
        <v>0.34861111111111115</v>
      </c>
      <c r="AH18" s="9">
        <v>0</v>
      </c>
      <c r="AI18" s="13">
        <v>13</v>
      </c>
      <c r="AJ18" s="13"/>
      <c r="AK18" s="13"/>
      <c r="AL18" s="13"/>
      <c r="AM18" s="13"/>
      <c r="AN18" s="13"/>
      <c r="AO18" s="13"/>
      <c r="AP18" s="13"/>
    </row>
    <row r="19" spans="1:42" ht="26.25" customHeight="1">
      <c r="A19" s="6">
        <v>16</v>
      </c>
      <c r="B19" s="6">
        <f t="shared" si="0"/>
        <v>64</v>
      </c>
      <c r="C19" s="7" t="s">
        <v>88</v>
      </c>
      <c r="D19" s="8" t="s">
        <v>16</v>
      </c>
      <c r="E19" s="12" t="s">
        <v>2</v>
      </c>
      <c r="F19" s="12"/>
      <c r="G19" s="13"/>
      <c r="H19" s="9"/>
      <c r="I19" s="9"/>
      <c r="J19" s="9"/>
      <c r="K19" s="13" t="s">
        <v>61</v>
      </c>
      <c r="L19" s="9"/>
      <c r="M19" s="13" t="s">
        <v>61</v>
      </c>
      <c r="N19" s="9"/>
      <c r="O19" s="9"/>
      <c r="P19" s="13" t="s">
        <v>61</v>
      </c>
      <c r="Q19" s="9"/>
      <c r="R19" s="9"/>
      <c r="S19" s="9"/>
      <c r="T19" s="13" t="s">
        <v>61</v>
      </c>
      <c r="U19" s="13" t="s">
        <v>61</v>
      </c>
      <c r="V19" s="9"/>
      <c r="W19" s="13" t="s">
        <v>61</v>
      </c>
      <c r="X19" s="9"/>
      <c r="Y19" s="9"/>
      <c r="Z19" s="13" t="s">
        <v>61</v>
      </c>
      <c r="AA19" s="13" t="s">
        <v>61</v>
      </c>
      <c r="AB19" s="13" t="s">
        <v>61</v>
      </c>
      <c r="AC19" s="9"/>
      <c r="AD19" s="9"/>
      <c r="AE19" s="13" t="s">
        <v>61</v>
      </c>
      <c r="AF19" s="13">
        <f t="shared" si="1"/>
        <v>10</v>
      </c>
      <c r="AG19" s="19">
        <v>0.3444444444444445</v>
      </c>
      <c r="AH19" s="9">
        <v>0</v>
      </c>
      <c r="AI19" s="13">
        <v>14</v>
      </c>
      <c r="AJ19" s="13"/>
      <c r="AK19" s="13"/>
      <c r="AL19" s="13"/>
      <c r="AM19" s="13"/>
      <c r="AN19" s="13"/>
      <c r="AO19" s="13"/>
      <c r="AP19" s="13"/>
    </row>
    <row r="20" spans="1:42" ht="26.25" customHeight="1">
      <c r="A20" s="6">
        <v>17</v>
      </c>
      <c r="B20" s="6">
        <f t="shared" si="0"/>
        <v>63</v>
      </c>
      <c r="C20" s="7" t="s">
        <v>79</v>
      </c>
      <c r="D20" s="8"/>
      <c r="E20" s="12" t="s">
        <v>11</v>
      </c>
      <c r="F20" s="12"/>
      <c r="G20" s="13"/>
      <c r="H20" s="13" t="s">
        <v>61</v>
      </c>
      <c r="I20" s="13" t="s">
        <v>61</v>
      </c>
      <c r="J20" s="13" t="s">
        <v>61</v>
      </c>
      <c r="K20" s="9"/>
      <c r="L20" s="9"/>
      <c r="M20" s="9"/>
      <c r="N20" s="9"/>
      <c r="O20" s="13" t="s">
        <v>61</v>
      </c>
      <c r="P20" s="9"/>
      <c r="Q20" s="13" t="s">
        <v>61</v>
      </c>
      <c r="R20" s="9"/>
      <c r="S20" s="13" t="s">
        <v>61</v>
      </c>
      <c r="T20" s="13" t="s">
        <v>61</v>
      </c>
      <c r="U20" s="13" t="s">
        <v>61</v>
      </c>
      <c r="V20" s="9"/>
      <c r="W20" s="13" t="s">
        <v>61</v>
      </c>
      <c r="X20" s="9"/>
      <c r="Y20" s="9"/>
      <c r="Z20" s="13" t="s">
        <v>61</v>
      </c>
      <c r="AA20" s="9"/>
      <c r="AB20" s="9"/>
      <c r="AC20" s="9"/>
      <c r="AD20" s="13" t="s">
        <v>61</v>
      </c>
      <c r="AE20" s="9"/>
      <c r="AF20" s="13">
        <f t="shared" si="1"/>
        <v>11</v>
      </c>
      <c r="AG20" s="19">
        <v>0.41111111111111115</v>
      </c>
      <c r="AH20" s="9">
        <v>0</v>
      </c>
      <c r="AI20" s="13">
        <v>15</v>
      </c>
      <c r="AJ20" s="13"/>
      <c r="AK20" s="13"/>
      <c r="AL20" s="13">
        <v>5</v>
      </c>
      <c r="AM20" s="13"/>
      <c r="AN20" s="13">
        <v>1</v>
      </c>
      <c r="AO20" s="13"/>
      <c r="AP20" s="13"/>
    </row>
    <row r="21" spans="1:42" ht="26.25" customHeight="1">
      <c r="A21" s="6">
        <v>18</v>
      </c>
      <c r="B21" s="6">
        <f t="shared" si="0"/>
        <v>61</v>
      </c>
      <c r="C21" s="7" t="s">
        <v>87</v>
      </c>
      <c r="D21" s="8"/>
      <c r="E21" s="12" t="s">
        <v>15</v>
      </c>
      <c r="F21" s="12"/>
      <c r="G21" s="13"/>
      <c r="H21" s="13" t="s">
        <v>61</v>
      </c>
      <c r="I21" s="9"/>
      <c r="J21" s="13" t="s">
        <v>61</v>
      </c>
      <c r="K21" s="9"/>
      <c r="L21" s="9"/>
      <c r="M21" s="13" t="s">
        <v>61</v>
      </c>
      <c r="N21" s="9"/>
      <c r="O21" s="13" t="s">
        <v>61</v>
      </c>
      <c r="P21" s="9"/>
      <c r="Q21" s="9"/>
      <c r="R21" s="13" t="s">
        <v>61</v>
      </c>
      <c r="S21" s="9"/>
      <c r="T21" s="13" t="s">
        <v>61</v>
      </c>
      <c r="U21" s="13" t="s">
        <v>61</v>
      </c>
      <c r="V21" s="13" t="s">
        <v>61</v>
      </c>
      <c r="W21" s="13" t="s">
        <v>61</v>
      </c>
      <c r="X21" s="9"/>
      <c r="Y21" s="9"/>
      <c r="Z21" s="9"/>
      <c r="AA21" s="9"/>
      <c r="AB21" s="9"/>
      <c r="AC21" s="13" t="s">
        <v>61</v>
      </c>
      <c r="AD21" s="9"/>
      <c r="AE21" s="13" t="s">
        <v>61</v>
      </c>
      <c r="AF21" s="13">
        <f t="shared" si="1"/>
        <v>11</v>
      </c>
      <c r="AG21" s="19">
        <v>0.4201388888888889</v>
      </c>
      <c r="AH21" s="9">
        <v>5</v>
      </c>
      <c r="AI21" s="13">
        <v>16</v>
      </c>
      <c r="AJ21" s="13"/>
      <c r="AK21" s="13"/>
      <c r="AL21" s="13"/>
      <c r="AM21" s="13"/>
      <c r="AN21" s="13"/>
      <c r="AO21" s="13"/>
      <c r="AP21" s="13"/>
    </row>
    <row r="22" spans="1:42" ht="26.25" customHeight="1">
      <c r="A22" s="6">
        <v>19</v>
      </c>
      <c r="B22" s="6">
        <f t="shared" si="0"/>
        <v>60</v>
      </c>
      <c r="C22" s="7" t="s">
        <v>89</v>
      </c>
      <c r="D22" s="8" t="s">
        <v>16</v>
      </c>
      <c r="E22" s="12" t="s">
        <v>2</v>
      </c>
      <c r="F22" s="12"/>
      <c r="G22" s="13"/>
      <c r="H22" s="13" t="s">
        <v>61</v>
      </c>
      <c r="I22" s="13" t="s">
        <v>61</v>
      </c>
      <c r="J22" s="9"/>
      <c r="K22" s="9"/>
      <c r="L22" s="9"/>
      <c r="M22" s="9"/>
      <c r="N22" s="13" t="s">
        <v>61</v>
      </c>
      <c r="O22" s="13" t="s">
        <v>61</v>
      </c>
      <c r="P22" s="9"/>
      <c r="Q22" s="13" t="s">
        <v>61</v>
      </c>
      <c r="R22" s="9"/>
      <c r="S22" s="13" t="s">
        <v>61</v>
      </c>
      <c r="T22" s="9"/>
      <c r="U22" s="9"/>
      <c r="V22" s="9"/>
      <c r="W22" s="9"/>
      <c r="X22" s="13" t="s">
        <v>61</v>
      </c>
      <c r="Y22" s="13" t="s">
        <v>61</v>
      </c>
      <c r="Z22" s="9"/>
      <c r="AA22" s="9"/>
      <c r="AB22" s="9"/>
      <c r="AC22" s="13" t="s">
        <v>61</v>
      </c>
      <c r="AD22" s="13" t="s">
        <v>61</v>
      </c>
      <c r="AE22" s="9"/>
      <c r="AF22" s="13">
        <f t="shared" si="1"/>
        <v>10</v>
      </c>
      <c r="AG22" s="19">
        <v>0.2972222222222222</v>
      </c>
      <c r="AH22" s="9">
        <v>0</v>
      </c>
      <c r="AI22" s="13"/>
      <c r="AJ22" s="13">
        <v>2</v>
      </c>
      <c r="AK22" s="13"/>
      <c r="AL22" s="13"/>
      <c r="AM22" s="13"/>
      <c r="AN22" s="13"/>
      <c r="AO22" s="13"/>
      <c r="AP22" s="13"/>
    </row>
    <row r="23" spans="1:42" ht="26.25" customHeight="1">
      <c r="A23" s="6">
        <v>20</v>
      </c>
      <c r="B23" s="6">
        <f t="shared" si="0"/>
        <v>60</v>
      </c>
      <c r="C23" s="7" t="s">
        <v>65</v>
      </c>
      <c r="D23" s="8" t="s">
        <v>101</v>
      </c>
      <c r="E23" s="12" t="s">
        <v>4</v>
      </c>
      <c r="F23" s="12"/>
      <c r="G23" s="13"/>
      <c r="H23" s="13" t="s">
        <v>61</v>
      </c>
      <c r="I23" s="13" t="s">
        <v>61</v>
      </c>
      <c r="J23" s="9"/>
      <c r="K23" s="9"/>
      <c r="L23" s="13" t="s">
        <v>61</v>
      </c>
      <c r="M23" s="9"/>
      <c r="N23" s="13" t="s">
        <v>61</v>
      </c>
      <c r="O23" s="9"/>
      <c r="P23" s="9"/>
      <c r="Q23" s="13" t="s">
        <v>61</v>
      </c>
      <c r="R23" s="9"/>
      <c r="S23" s="13" t="s">
        <v>61</v>
      </c>
      <c r="T23" s="9"/>
      <c r="U23" s="9"/>
      <c r="V23" s="9"/>
      <c r="W23" s="9"/>
      <c r="X23" s="13" t="s">
        <v>61</v>
      </c>
      <c r="Y23" s="13" t="s">
        <v>61</v>
      </c>
      <c r="Z23" s="9"/>
      <c r="AA23" s="9"/>
      <c r="AB23" s="9"/>
      <c r="AC23" s="13" t="s">
        <v>61</v>
      </c>
      <c r="AD23" s="13" t="s">
        <v>61</v>
      </c>
      <c r="AE23" s="9"/>
      <c r="AF23" s="13">
        <f t="shared" si="1"/>
        <v>10</v>
      </c>
      <c r="AG23" s="19">
        <v>0.37777777777777777</v>
      </c>
      <c r="AH23" s="9">
        <v>0</v>
      </c>
      <c r="AI23" s="13">
        <v>17</v>
      </c>
      <c r="AJ23" s="13"/>
      <c r="AK23" s="13"/>
      <c r="AL23" s="13"/>
      <c r="AM23" s="13"/>
      <c r="AN23" s="13"/>
      <c r="AO23" s="13"/>
      <c r="AP23" s="13"/>
    </row>
    <row r="24" spans="1:42" ht="26.25" customHeight="1">
      <c r="A24" s="6">
        <v>20</v>
      </c>
      <c r="B24" s="6">
        <f t="shared" si="0"/>
        <v>60</v>
      </c>
      <c r="C24" s="7" t="s">
        <v>69</v>
      </c>
      <c r="D24" s="8"/>
      <c r="E24" s="12" t="s">
        <v>6</v>
      </c>
      <c r="F24" s="12"/>
      <c r="G24" s="13"/>
      <c r="H24" s="13" t="s">
        <v>61</v>
      </c>
      <c r="I24" s="13" t="s">
        <v>61</v>
      </c>
      <c r="J24" s="9"/>
      <c r="K24" s="9"/>
      <c r="L24" s="13" t="s">
        <v>61</v>
      </c>
      <c r="M24" s="9"/>
      <c r="N24" s="13" t="s">
        <v>61</v>
      </c>
      <c r="O24" s="9"/>
      <c r="P24" s="9"/>
      <c r="Q24" s="13" t="s">
        <v>61</v>
      </c>
      <c r="R24" s="9"/>
      <c r="S24" s="13" t="s">
        <v>61</v>
      </c>
      <c r="T24" s="9"/>
      <c r="U24" s="9"/>
      <c r="V24" s="9"/>
      <c r="W24" s="9"/>
      <c r="X24" s="13" t="s">
        <v>61</v>
      </c>
      <c r="Y24" s="13" t="s">
        <v>61</v>
      </c>
      <c r="Z24" s="9"/>
      <c r="AA24" s="9"/>
      <c r="AB24" s="9"/>
      <c r="AC24" s="13" t="s">
        <v>61</v>
      </c>
      <c r="AD24" s="13" t="s">
        <v>61</v>
      </c>
      <c r="AE24" s="9"/>
      <c r="AF24" s="13">
        <f t="shared" si="1"/>
        <v>10</v>
      </c>
      <c r="AG24" s="19">
        <v>0.37777777777777777</v>
      </c>
      <c r="AH24" s="9">
        <v>0</v>
      </c>
      <c r="AI24" s="13">
        <v>17</v>
      </c>
      <c r="AJ24" s="13"/>
      <c r="AK24" s="13"/>
      <c r="AL24" s="13"/>
      <c r="AM24" s="13"/>
      <c r="AN24" s="13"/>
      <c r="AO24" s="13"/>
      <c r="AP24" s="13"/>
    </row>
    <row r="25" spans="1:42" ht="26.25" customHeight="1">
      <c r="A25" s="6">
        <v>22</v>
      </c>
      <c r="B25" s="6">
        <f t="shared" si="0"/>
        <v>46</v>
      </c>
      <c r="C25" s="7" t="s">
        <v>82</v>
      </c>
      <c r="D25" s="8" t="s">
        <v>95</v>
      </c>
      <c r="E25" s="12" t="s">
        <v>55</v>
      </c>
      <c r="F25" s="12"/>
      <c r="G25" s="13" t="s">
        <v>61</v>
      </c>
      <c r="H25" s="9"/>
      <c r="I25" s="13" t="s">
        <v>61</v>
      </c>
      <c r="J25" s="9"/>
      <c r="K25" s="9"/>
      <c r="L25" s="13" t="s">
        <v>61</v>
      </c>
      <c r="M25" s="9"/>
      <c r="N25" s="13" t="s">
        <v>61</v>
      </c>
      <c r="O25" s="9"/>
      <c r="P25" s="9"/>
      <c r="Q25" s="13" t="s">
        <v>61</v>
      </c>
      <c r="R25" s="9"/>
      <c r="S25" s="13" t="s">
        <v>61</v>
      </c>
      <c r="T25" s="9"/>
      <c r="U25" s="9"/>
      <c r="V25" s="9"/>
      <c r="W25" s="9"/>
      <c r="X25" s="9"/>
      <c r="Y25" s="13" t="s">
        <v>61</v>
      </c>
      <c r="Z25" s="9"/>
      <c r="AA25" s="9"/>
      <c r="AB25" s="13" t="s">
        <v>61</v>
      </c>
      <c r="AC25" s="13" t="s">
        <v>61</v>
      </c>
      <c r="AD25" s="9"/>
      <c r="AE25" s="9"/>
      <c r="AF25" s="13">
        <f t="shared" si="1"/>
        <v>9</v>
      </c>
      <c r="AG25" s="19">
        <v>0.4215277777777778</v>
      </c>
      <c r="AH25" s="9">
        <v>7</v>
      </c>
      <c r="AI25" s="13">
        <v>19</v>
      </c>
      <c r="AJ25" s="13"/>
      <c r="AK25" s="13"/>
      <c r="AL25" s="13"/>
      <c r="AM25" s="13"/>
      <c r="AN25" s="13"/>
      <c r="AO25" s="13"/>
      <c r="AP25" s="13"/>
    </row>
    <row r="26" spans="1:42" ht="26.25" customHeight="1">
      <c r="A26" s="6">
        <v>23</v>
      </c>
      <c r="B26" s="6">
        <f t="shared" si="0"/>
        <v>40</v>
      </c>
      <c r="C26" s="7" t="s">
        <v>127</v>
      </c>
      <c r="D26" s="8" t="s">
        <v>10</v>
      </c>
      <c r="E26" s="12" t="s">
        <v>54</v>
      </c>
      <c r="F26" s="12"/>
      <c r="G26" s="13" t="s">
        <v>61</v>
      </c>
      <c r="H26" s="13"/>
      <c r="I26" s="9"/>
      <c r="J26" s="9"/>
      <c r="K26" s="9"/>
      <c r="L26" s="13" t="s">
        <v>61</v>
      </c>
      <c r="M26" s="13" t="s">
        <v>61</v>
      </c>
      <c r="N26" s="13" t="s">
        <v>61</v>
      </c>
      <c r="O26" s="9"/>
      <c r="P26" s="9"/>
      <c r="Q26" s="9"/>
      <c r="R26" s="13" t="s">
        <v>61</v>
      </c>
      <c r="S26" s="9"/>
      <c r="T26" s="9"/>
      <c r="U26" s="9"/>
      <c r="V26" s="13" t="s">
        <v>61</v>
      </c>
      <c r="W26" s="9"/>
      <c r="X26" s="9"/>
      <c r="Y26" s="9"/>
      <c r="Z26" s="9"/>
      <c r="AA26" s="13" t="s">
        <v>61</v>
      </c>
      <c r="AB26" s="9"/>
      <c r="AC26" s="9"/>
      <c r="AD26" s="9"/>
      <c r="AE26" s="9"/>
      <c r="AF26" s="13">
        <f t="shared" si="1"/>
        <v>7</v>
      </c>
      <c r="AG26" s="19">
        <v>0.3854166666666667</v>
      </c>
      <c r="AH26" s="9">
        <v>0</v>
      </c>
      <c r="AI26" s="13">
        <v>20</v>
      </c>
      <c r="AJ26" s="13"/>
      <c r="AK26" s="13"/>
      <c r="AL26" s="13"/>
      <c r="AM26" s="13"/>
      <c r="AN26" s="13"/>
      <c r="AO26" s="13">
        <v>2</v>
      </c>
      <c r="AP26" s="13">
        <v>1</v>
      </c>
    </row>
    <row r="27" spans="1:42" ht="26.25" customHeight="1">
      <c r="A27" s="6">
        <v>24</v>
      </c>
      <c r="B27" s="6">
        <f t="shared" si="0"/>
        <v>37</v>
      </c>
      <c r="C27" s="7" t="s">
        <v>83</v>
      </c>
      <c r="D27" s="8" t="s">
        <v>100</v>
      </c>
      <c r="E27" s="12" t="s">
        <v>2</v>
      </c>
      <c r="F27" s="12"/>
      <c r="G27" s="13" t="s">
        <v>61</v>
      </c>
      <c r="H27" s="13" t="s">
        <v>61</v>
      </c>
      <c r="I27" s="9"/>
      <c r="J27" s="13" t="s">
        <v>61</v>
      </c>
      <c r="K27" s="9"/>
      <c r="L27" s="13" t="s">
        <v>61</v>
      </c>
      <c r="M27" s="9"/>
      <c r="N27" s="13" t="s">
        <v>61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3" t="s">
        <v>61</v>
      </c>
      <c r="Z27" s="9"/>
      <c r="AA27" s="9"/>
      <c r="AB27" s="9"/>
      <c r="AC27" s="9"/>
      <c r="AD27" s="13" t="s">
        <v>61</v>
      </c>
      <c r="AE27" s="9"/>
      <c r="AF27" s="13">
        <f t="shared" si="1"/>
        <v>7</v>
      </c>
      <c r="AG27" s="19">
        <v>0.3840277777777778</v>
      </c>
      <c r="AH27" s="9">
        <v>0</v>
      </c>
      <c r="AI27" s="13"/>
      <c r="AJ27" s="13">
        <v>3</v>
      </c>
      <c r="AK27" s="13"/>
      <c r="AL27" s="13"/>
      <c r="AM27" s="13"/>
      <c r="AN27" s="13"/>
      <c r="AO27" s="13"/>
      <c r="AP27" s="13"/>
    </row>
    <row r="28" spans="1:42" ht="26.25" customHeight="1">
      <c r="A28" s="6">
        <v>25</v>
      </c>
      <c r="B28" s="6">
        <f t="shared" si="0"/>
        <v>33</v>
      </c>
      <c r="C28" s="7" t="s">
        <v>68</v>
      </c>
      <c r="D28" s="8"/>
      <c r="E28" s="12" t="s">
        <v>5</v>
      </c>
      <c r="F28" s="12"/>
      <c r="G28" s="13" t="s">
        <v>61</v>
      </c>
      <c r="H28" s="9"/>
      <c r="I28" s="13" t="s">
        <v>61</v>
      </c>
      <c r="J28" s="9"/>
      <c r="K28" s="9"/>
      <c r="L28" s="9"/>
      <c r="M28" s="9"/>
      <c r="N28" s="13" t="s">
        <v>61</v>
      </c>
      <c r="O28" s="9"/>
      <c r="P28" s="9"/>
      <c r="Q28" s="13" t="s">
        <v>61</v>
      </c>
      <c r="R28" s="9"/>
      <c r="S28" s="13" t="s">
        <v>61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13" t="s">
        <v>61</v>
      </c>
      <c r="AE28" s="9"/>
      <c r="AF28" s="13">
        <f t="shared" si="1"/>
        <v>6</v>
      </c>
      <c r="AG28" s="19">
        <v>0.2902777777777778</v>
      </c>
      <c r="AH28" s="9">
        <v>0</v>
      </c>
      <c r="AI28" s="13">
        <v>21</v>
      </c>
      <c r="AJ28" s="13"/>
      <c r="AK28" s="13"/>
      <c r="AL28" s="13"/>
      <c r="AM28" s="13"/>
      <c r="AN28" s="13"/>
      <c r="AO28" s="13"/>
      <c r="AP28" s="13"/>
    </row>
    <row r="29" spans="1:42" ht="26.25" customHeight="1">
      <c r="A29" s="6">
        <v>26</v>
      </c>
      <c r="B29" s="6">
        <f t="shared" si="0"/>
        <v>20</v>
      </c>
      <c r="C29" s="7" t="s">
        <v>81</v>
      </c>
      <c r="D29" s="8" t="s">
        <v>10</v>
      </c>
      <c r="E29" s="12" t="s">
        <v>54</v>
      </c>
      <c r="F29" s="12"/>
      <c r="G29" s="13"/>
      <c r="H29" s="13"/>
      <c r="I29" s="9"/>
      <c r="J29" s="9"/>
      <c r="K29" s="13" t="s">
        <v>61</v>
      </c>
      <c r="L29" s="9"/>
      <c r="M29" s="13" t="s">
        <v>61</v>
      </c>
      <c r="N29" s="9"/>
      <c r="O29" s="9"/>
      <c r="P29" s="9"/>
      <c r="Q29" s="9"/>
      <c r="R29" s="9"/>
      <c r="S29" s="9"/>
      <c r="T29" s="13" t="s">
        <v>61</v>
      </c>
      <c r="U29" s="9"/>
      <c r="V29" s="9"/>
      <c r="W29" s="9"/>
      <c r="X29" s="9"/>
      <c r="Y29" s="13" t="s">
        <v>61</v>
      </c>
      <c r="Z29" s="9"/>
      <c r="AA29" s="9"/>
      <c r="AB29" s="9"/>
      <c r="AC29" s="9"/>
      <c r="AD29" s="13" t="s">
        <v>61</v>
      </c>
      <c r="AE29" s="9"/>
      <c r="AF29" s="13">
        <f t="shared" si="1"/>
        <v>5</v>
      </c>
      <c r="AG29" s="19">
        <v>0.4236111111111111</v>
      </c>
      <c r="AH29" s="9">
        <v>10</v>
      </c>
      <c r="AI29" s="13">
        <v>22</v>
      </c>
      <c r="AJ29" s="13"/>
      <c r="AK29" s="13"/>
      <c r="AL29" s="13"/>
      <c r="AM29" s="13"/>
      <c r="AN29" s="13"/>
      <c r="AO29" s="13">
        <v>3</v>
      </c>
      <c r="AP29" s="13">
        <v>2</v>
      </c>
    </row>
    <row r="30" spans="1:42" ht="26.25" customHeight="1">
      <c r="A30" s="6">
        <v>27</v>
      </c>
      <c r="B30" s="6">
        <f t="shared" si="0"/>
        <v>19</v>
      </c>
      <c r="C30" s="7" t="s">
        <v>84</v>
      </c>
      <c r="D30" s="8" t="s">
        <v>94</v>
      </c>
      <c r="E30" s="12" t="s">
        <v>12</v>
      </c>
      <c r="F30" s="12"/>
      <c r="G30" s="13"/>
      <c r="H30" s="9"/>
      <c r="I30" s="9"/>
      <c r="J30" s="9"/>
      <c r="K30" s="13" t="s">
        <v>61</v>
      </c>
      <c r="L30" s="9"/>
      <c r="M30" s="13" t="s">
        <v>61</v>
      </c>
      <c r="N30" s="9"/>
      <c r="O30" s="9"/>
      <c r="P30" s="9"/>
      <c r="Q30" s="9"/>
      <c r="R30" s="9"/>
      <c r="S30" s="9"/>
      <c r="T30" s="13" t="s">
        <v>61</v>
      </c>
      <c r="U30" s="9"/>
      <c r="V30" s="9"/>
      <c r="W30" s="9"/>
      <c r="X30" s="9"/>
      <c r="Y30" s="13" t="s">
        <v>61</v>
      </c>
      <c r="Z30" s="9"/>
      <c r="AA30" s="9"/>
      <c r="AB30" s="9"/>
      <c r="AC30" s="9"/>
      <c r="AD30" s="13" t="s">
        <v>61</v>
      </c>
      <c r="AE30" s="9"/>
      <c r="AF30" s="13">
        <f t="shared" si="1"/>
        <v>5</v>
      </c>
      <c r="AG30" s="19">
        <v>0.42430555555555555</v>
      </c>
      <c r="AH30" s="9">
        <v>11</v>
      </c>
      <c r="AI30" s="13"/>
      <c r="AJ30" s="13"/>
      <c r="AK30" s="13">
        <v>2</v>
      </c>
      <c r="AL30" s="13"/>
      <c r="AM30" s="13"/>
      <c r="AN30" s="13"/>
      <c r="AO30" s="13"/>
      <c r="AP30" s="13"/>
    </row>
    <row r="31" spans="1:42" ht="26.25" customHeight="1">
      <c r="A31" s="15" t="s">
        <v>104</v>
      </c>
      <c r="B31" s="6">
        <f t="shared" si="0"/>
        <v>126</v>
      </c>
      <c r="C31" s="7" t="s">
        <v>78</v>
      </c>
      <c r="D31" s="8" t="s">
        <v>98</v>
      </c>
      <c r="E31" s="12" t="s">
        <v>52</v>
      </c>
      <c r="F31" s="12"/>
      <c r="G31" s="13"/>
      <c r="H31" s="9"/>
      <c r="I31" s="13" t="s">
        <v>61</v>
      </c>
      <c r="J31" s="9"/>
      <c r="K31" s="13" t="s">
        <v>61</v>
      </c>
      <c r="L31" s="13" t="s">
        <v>61</v>
      </c>
      <c r="M31" s="13" t="s">
        <v>61</v>
      </c>
      <c r="N31" s="13" t="s">
        <v>61</v>
      </c>
      <c r="O31" s="13" t="s">
        <v>61</v>
      </c>
      <c r="P31" s="9"/>
      <c r="Q31" s="13" t="s">
        <v>61</v>
      </c>
      <c r="R31" s="13" t="s">
        <v>61</v>
      </c>
      <c r="S31" s="13" t="s">
        <v>61</v>
      </c>
      <c r="T31" s="13" t="s">
        <v>61</v>
      </c>
      <c r="U31" s="13" t="s">
        <v>61</v>
      </c>
      <c r="V31" s="9"/>
      <c r="W31" s="13" t="s">
        <v>61</v>
      </c>
      <c r="X31" s="13" t="s">
        <v>61</v>
      </c>
      <c r="Y31" s="13" t="s">
        <v>61</v>
      </c>
      <c r="Z31" s="13" t="s">
        <v>61</v>
      </c>
      <c r="AA31" s="13" t="s">
        <v>61</v>
      </c>
      <c r="AB31" s="13" t="s">
        <v>61</v>
      </c>
      <c r="AC31" s="13" t="s">
        <v>61</v>
      </c>
      <c r="AD31" s="13" t="s">
        <v>61</v>
      </c>
      <c r="AE31" s="13" t="s">
        <v>61</v>
      </c>
      <c r="AF31" s="13">
        <f t="shared" si="1"/>
        <v>20</v>
      </c>
      <c r="AG31" s="19">
        <v>0.40208333333333335</v>
      </c>
      <c r="AH31" s="9">
        <v>0</v>
      </c>
      <c r="AI31" s="13"/>
      <c r="AJ31" s="13"/>
      <c r="AK31" s="13"/>
      <c r="AL31" s="13"/>
      <c r="AM31" s="13"/>
      <c r="AN31" s="13"/>
      <c r="AO31" s="13"/>
      <c r="AP31" s="13"/>
    </row>
    <row r="32" spans="1:42" ht="26.25" customHeight="1">
      <c r="A32" s="15" t="s">
        <v>105</v>
      </c>
      <c r="B32" s="6">
        <f t="shared" si="0"/>
        <v>36</v>
      </c>
      <c r="C32" s="7" t="s">
        <v>43</v>
      </c>
      <c r="D32" s="8" t="s">
        <v>126</v>
      </c>
      <c r="E32" s="12" t="s">
        <v>57</v>
      </c>
      <c r="F32" s="12"/>
      <c r="G32" s="9"/>
      <c r="H32" s="13" t="s">
        <v>61</v>
      </c>
      <c r="I32" s="9"/>
      <c r="J32" s="9"/>
      <c r="K32" s="9"/>
      <c r="L32" s="9"/>
      <c r="M32" s="9"/>
      <c r="N32" s="9"/>
      <c r="O32" s="13" t="s">
        <v>61</v>
      </c>
      <c r="P32" s="9"/>
      <c r="Q32" s="9"/>
      <c r="R32" s="9"/>
      <c r="S32" s="9"/>
      <c r="T32" s="13" t="s">
        <v>61</v>
      </c>
      <c r="U32" s="13" t="s">
        <v>61</v>
      </c>
      <c r="V32" s="9"/>
      <c r="W32" s="13" t="s">
        <v>61</v>
      </c>
      <c r="X32" s="9"/>
      <c r="Y32" s="9"/>
      <c r="Z32" s="9"/>
      <c r="AA32" s="9"/>
      <c r="AB32" s="9"/>
      <c r="AC32" s="13" t="s">
        <v>61</v>
      </c>
      <c r="AD32" s="9"/>
      <c r="AE32" s="9"/>
      <c r="AF32" s="13">
        <f t="shared" si="1"/>
        <v>6</v>
      </c>
      <c r="AG32" s="20" t="s">
        <v>102</v>
      </c>
      <c r="AH32" s="13">
        <v>0</v>
      </c>
      <c r="AI32" s="13"/>
      <c r="AJ32" s="13"/>
      <c r="AK32" s="13"/>
      <c r="AL32" s="13"/>
      <c r="AM32" s="13"/>
      <c r="AN32" s="13"/>
      <c r="AO32" s="13"/>
      <c r="AP32" s="13"/>
    </row>
    <row r="33" spans="1:42" ht="26.25" customHeight="1">
      <c r="A33" s="15" t="s">
        <v>103</v>
      </c>
      <c r="B33" s="6">
        <f t="shared" si="0"/>
        <v>24</v>
      </c>
      <c r="C33" s="5" t="s">
        <v>64</v>
      </c>
      <c r="D33" s="10" t="s">
        <v>47</v>
      </c>
      <c r="E33" s="12" t="s">
        <v>3</v>
      </c>
      <c r="F33" s="12"/>
      <c r="G33" s="13" t="s">
        <v>61</v>
      </c>
      <c r="H33" s="13" t="s">
        <v>61</v>
      </c>
      <c r="I33" s="13" t="s">
        <v>61</v>
      </c>
      <c r="J33" s="9"/>
      <c r="K33" s="9"/>
      <c r="L33" s="13" t="s">
        <v>61</v>
      </c>
      <c r="M33" s="9"/>
      <c r="N33" s="13" t="s">
        <v>61</v>
      </c>
      <c r="O33" s="9"/>
      <c r="P33" s="9"/>
      <c r="Q33" s="13" t="s">
        <v>61</v>
      </c>
      <c r="R33" s="9"/>
      <c r="S33" s="13" t="s">
        <v>61</v>
      </c>
      <c r="T33" s="9"/>
      <c r="U33" s="9"/>
      <c r="V33" s="9"/>
      <c r="W33" s="9"/>
      <c r="X33" s="9"/>
      <c r="Y33" s="13" t="s">
        <v>61</v>
      </c>
      <c r="Z33" s="9"/>
      <c r="AA33" s="9"/>
      <c r="AB33" s="13" t="s">
        <v>61</v>
      </c>
      <c r="AC33" s="13" t="s">
        <v>61</v>
      </c>
      <c r="AD33" s="13"/>
      <c r="AE33" s="9"/>
      <c r="AF33" s="13">
        <f t="shared" si="1"/>
        <v>10</v>
      </c>
      <c r="AG33" s="19">
        <v>0.4395833333333334</v>
      </c>
      <c r="AH33" s="13">
        <v>33</v>
      </c>
      <c r="AI33" s="13"/>
      <c r="AJ33" s="13"/>
      <c r="AK33" s="13"/>
      <c r="AL33" s="13"/>
      <c r="AM33" s="13"/>
      <c r="AN33" s="13"/>
      <c r="AO33" s="13"/>
      <c r="AP33" s="13"/>
    </row>
    <row r="34" spans="1:42" ht="26.25" customHeight="1">
      <c r="A34" s="15" t="s">
        <v>103</v>
      </c>
      <c r="B34" s="6">
        <f t="shared" si="0"/>
        <v>24</v>
      </c>
      <c r="C34" s="7" t="s">
        <v>85</v>
      </c>
      <c r="D34" s="8" t="s">
        <v>47</v>
      </c>
      <c r="E34" s="12" t="s">
        <v>13</v>
      </c>
      <c r="F34" s="12"/>
      <c r="G34" s="13" t="s">
        <v>61</v>
      </c>
      <c r="H34" s="13" t="s">
        <v>61</v>
      </c>
      <c r="I34" s="13" t="s">
        <v>61</v>
      </c>
      <c r="J34" s="9"/>
      <c r="K34" s="9"/>
      <c r="L34" s="13" t="s">
        <v>61</v>
      </c>
      <c r="M34" s="9"/>
      <c r="N34" s="13" t="s">
        <v>61</v>
      </c>
      <c r="O34" s="9"/>
      <c r="P34" s="9"/>
      <c r="Q34" s="13" t="s">
        <v>61</v>
      </c>
      <c r="R34" s="9"/>
      <c r="S34" s="13" t="s">
        <v>61</v>
      </c>
      <c r="T34" s="9"/>
      <c r="U34" s="9"/>
      <c r="V34" s="9"/>
      <c r="W34" s="9"/>
      <c r="X34" s="9"/>
      <c r="Y34" s="13" t="s">
        <v>61</v>
      </c>
      <c r="Z34" s="9"/>
      <c r="AA34" s="9"/>
      <c r="AB34" s="13" t="s">
        <v>61</v>
      </c>
      <c r="AC34" s="13" t="s">
        <v>61</v>
      </c>
      <c r="AD34" s="9"/>
      <c r="AE34" s="9"/>
      <c r="AF34" s="13">
        <f t="shared" si="1"/>
        <v>10</v>
      </c>
      <c r="AG34" s="19">
        <v>0.4395833333333334</v>
      </c>
      <c r="AH34" s="13">
        <v>33</v>
      </c>
      <c r="AI34" s="13"/>
      <c r="AJ34" s="13"/>
      <c r="AK34" s="13"/>
      <c r="AL34" s="13"/>
      <c r="AM34" s="13"/>
      <c r="AN34" s="13"/>
      <c r="AO34" s="13"/>
      <c r="AP34" s="13"/>
    </row>
    <row r="35" spans="7:31" ht="25.5" customHeight="1">
      <c r="G35" s="4">
        <f>COUNTA(G4:G34)</f>
        <v>12</v>
      </c>
      <c r="H35" s="4">
        <f aca="true" t="shared" si="2" ref="H35:AE35">COUNTA(H4:H34)</f>
        <v>18</v>
      </c>
      <c r="I35" s="4">
        <f t="shared" si="2"/>
        <v>17</v>
      </c>
      <c r="J35" s="4">
        <f t="shared" si="2"/>
        <v>7</v>
      </c>
      <c r="K35" s="4">
        <f t="shared" si="2"/>
        <v>14</v>
      </c>
      <c r="L35" s="4">
        <f t="shared" si="2"/>
        <v>21</v>
      </c>
      <c r="M35" s="4">
        <f t="shared" si="2"/>
        <v>20</v>
      </c>
      <c r="N35" s="4">
        <f t="shared" si="2"/>
        <v>21</v>
      </c>
      <c r="O35" s="4">
        <f t="shared" si="2"/>
        <v>18</v>
      </c>
      <c r="P35" s="4">
        <f t="shared" si="2"/>
        <v>5</v>
      </c>
      <c r="Q35" s="4">
        <f t="shared" si="2"/>
        <v>16</v>
      </c>
      <c r="R35" s="4">
        <f t="shared" si="2"/>
        <v>13</v>
      </c>
      <c r="S35" s="4">
        <f t="shared" si="2"/>
        <v>17</v>
      </c>
      <c r="T35" s="4">
        <f t="shared" si="2"/>
        <v>20</v>
      </c>
      <c r="U35" s="4">
        <f t="shared" si="2"/>
        <v>19</v>
      </c>
      <c r="V35" s="4">
        <f t="shared" si="2"/>
        <v>11</v>
      </c>
      <c r="W35" s="4">
        <f t="shared" si="2"/>
        <v>19</v>
      </c>
      <c r="X35" s="4">
        <f t="shared" si="2"/>
        <v>10</v>
      </c>
      <c r="Y35" s="4">
        <f t="shared" si="2"/>
        <v>17</v>
      </c>
      <c r="Z35" s="4">
        <f t="shared" si="2"/>
        <v>15</v>
      </c>
      <c r="AA35" s="4">
        <f t="shared" si="2"/>
        <v>14</v>
      </c>
      <c r="AB35" s="4">
        <f t="shared" si="2"/>
        <v>12</v>
      </c>
      <c r="AC35" s="4">
        <f t="shared" si="2"/>
        <v>21</v>
      </c>
      <c r="AD35" s="4">
        <f t="shared" si="2"/>
        <v>20</v>
      </c>
      <c r="AE35" s="4">
        <f t="shared" si="2"/>
        <v>15</v>
      </c>
    </row>
    <row r="36" spans="2:3" ht="25.5" customHeight="1">
      <c r="B36" s="16" t="s">
        <v>106</v>
      </c>
      <c r="C36" s="14" t="s">
        <v>109</v>
      </c>
    </row>
    <row r="37" spans="2:3" ht="25.5" customHeight="1">
      <c r="B37" s="16" t="s">
        <v>107</v>
      </c>
      <c r="C37" s="14" t="s">
        <v>111</v>
      </c>
    </row>
    <row r="38" spans="2:3" ht="25.5" customHeight="1">
      <c r="B38" s="16" t="s">
        <v>108</v>
      </c>
      <c r="C38" s="14" t="s">
        <v>110</v>
      </c>
    </row>
  </sheetData>
  <sheetProtection password="CC77" sheet="1" objects="1" scenarios="1" selectLockedCells="1" selectUnlockedCells="1"/>
  <mergeCells count="14">
    <mergeCell ref="AG1:AK1"/>
    <mergeCell ref="AM1:AO1"/>
    <mergeCell ref="A1:F1"/>
    <mergeCell ref="I1:AE1"/>
    <mergeCell ref="AG2:AG3"/>
    <mergeCell ref="AH2:AH3"/>
    <mergeCell ref="AI2:AP2"/>
    <mergeCell ref="G2:AF2"/>
    <mergeCell ref="E2:E3"/>
    <mergeCell ref="F2:F3"/>
    <mergeCell ref="A2:A3"/>
    <mergeCell ref="B2:B3"/>
    <mergeCell ref="C2:C3"/>
    <mergeCell ref="D2:D3"/>
  </mergeCells>
  <printOptions gridLines="1" horizontalCentered="1"/>
  <pageMargins left="0.4722222222222222" right="0.4722222222222222" top="1.4604166666666667" bottom="0.39375" header="0.7875" footer="0.5118055555555555"/>
  <pageSetup horizontalDpi="300" verticalDpi="300" orientation="landscape" paperSize="9" scale="56" r:id="rId2"/>
  <headerFooter alignWithMargins="0">
    <oddHeader>&amp;CXIV OGÓLNOPOLSKIE ZAWODY NA ORIENTACJĘ "MARIA"
ROGAINING
Biały Kościół 19-20.11.2011
PTTK Strzelin</oddHeader>
  </headerFooter>
  <rowBreaks count="1" manualBreakCount="1">
    <brk id="22" max="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3" sqref="F3"/>
    </sheetView>
  </sheetViews>
  <sheetFormatPr defaultColWidth="9.00390625" defaultRowHeight="12.75"/>
  <cols>
    <col min="1" max="1" width="11.25390625" style="0" customWidth="1"/>
    <col min="2" max="2" width="17.25390625" style="0" customWidth="1"/>
    <col min="3" max="3" width="15.50390625" style="0" customWidth="1"/>
  </cols>
  <sheetData>
    <row r="1" spans="1:3" ht="12.75">
      <c r="A1" s="38" t="s">
        <v>134</v>
      </c>
      <c r="B1" s="38"/>
      <c r="C1" s="38"/>
    </row>
    <row r="3" spans="1:3" ht="12.75">
      <c r="A3" s="23" t="s">
        <v>123</v>
      </c>
      <c r="B3" s="23" t="s">
        <v>124</v>
      </c>
      <c r="C3" s="23" t="s">
        <v>125</v>
      </c>
    </row>
    <row r="4" spans="1:3" ht="12.75">
      <c r="A4" s="24" t="s">
        <v>22</v>
      </c>
      <c r="B4" s="24">
        <v>21</v>
      </c>
      <c r="C4" s="25">
        <f aca="true" t="shared" si="0" ref="C4:C28">100*(B4/31)</f>
        <v>67.74193548387096</v>
      </c>
    </row>
    <row r="5" spans="1:3" ht="12.75">
      <c r="A5" s="24" t="s">
        <v>24</v>
      </c>
      <c r="B5" s="24">
        <v>21</v>
      </c>
      <c r="C5" s="25">
        <f t="shared" si="0"/>
        <v>67.74193548387096</v>
      </c>
    </row>
    <row r="6" spans="1:3" ht="12.75">
      <c r="A6" s="24" t="s">
        <v>39</v>
      </c>
      <c r="B6" s="24">
        <v>21</v>
      </c>
      <c r="C6" s="25">
        <f t="shared" si="0"/>
        <v>67.74193548387096</v>
      </c>
    </row>
    <row r="7" spans="1:3" ht="12.75">
      <c r="A7" s="24" t="s">
        <v>23</v>
      </c>
      <c r="B7" s="24">
        <v>20</v>
      </c>
      <c r="C7" s="25">
        <f t="shared" si="0"/>
        <v>64.51612903225806</v>
      </c>
    </row>
    <row r="8" spans="1:3" ht="12.75">
      <c r="A8" s="24" t="s">
        <v>30</v>
      </c>
      <c r="B8" s="24">
        <v>20</v>
      </c>
      <c r="C8" s="25">
        <f t="shared" si="0"/>
        <v>64.51612903225806</v>
      </c>
    </row>
    <row r="9" spans="1:3" ht="12.75">
      <c r="A9" s="24" t="s">
        <v>40</v>
      </c>
      <c r="B9" s="24">
        <v>20</v>
      </c>
      <c r="C9" s="25">
        <f t="shared" si="0"/>
        <v>64.51612903225806</v>
      </c>
    </row>
    <row r="10" spans="1:3" ht="12.75">
      <c r="A10" s="24" t="s">
        <v>31</v>
      </c>
      <c r="B10" s="24">
        <v>19</v>
      </c>
      <c r="C10" s="25">
        <f t="shared" si="0"/>
        <v>61.29032258064516</v>
      </c>
    </row>
    <row r="11" spans="1:3" ht="12.75">
      <c r="A11" s="24" t="s">
        <v>33</v>
      </c>
      <c r="B11" s="24">
        <v>19</v>
      </c>
      <c r="C11" s="25">
        <f t="shared" si="0"/>
        <v>61.29032258064516</v>
      </c>
    </row>
    <row r="12" spans="1:3" ht="12.75">
      <c r="A12" s="24" t="s">
        <v>18</v>
      </c>
      <c r="B12" s="24">
        <v>18</v>
      </c>
      <c r="C12" s="25">
        <f t="shared" si="0"/>
        <v>58.06451612903226</v>
      </c>
    </row>
    <row r="13" spans="1:3" ht="12.75">
      <c r="A13" s="24" t="s">
        <v>25</v>
      </c>
      <c r="B13" s="24">
        <v>18</v>
      </c>
      <c r="C13" s="25">
        <f t="shared" si="0"/>
        <v>58.06451612903226</v>
      </c>
    </row>
    <row r="14" spans="1:3" ht="12.75">
      <c r="A14" s="24" t="s">
        <v>19</v>
      </c>
      <c r="B14" s="24">
        <v>17</v>
      </c>
      <c r="C14" s="25">
        <f t="shared" si="0"/>
        <v>54.83870967741935</v>
      </c>
    </row>
    <row r="15" spans="1:3" ht="12.75">
      <c r="A15" s="24" t="s">
        <v>29</v>
      </c>
      <c r="B15" s="24">
        <v>17</v>
      </c>
      <c r="C15" s="25">
        <f t="shared" si="0"/>
        <v>54.83870967741935</v>
      </c>
    </row>
    <row r="16" spans="1:3" ht="12.75">
      <c r="A16" s="24" t="s">
        <v>35</v>
      </c>
      <c r="B16" s="24">
        <v>17</v>
      </c>
      <c r="C16" s="25">
        <f t="shared" si="0"/>
        <v>54.83870967741935</v>
      </c>
    </row>
    <row r="17" spans="1:3" ht="12.75">
      <c r="A17" s="24" t="s">
        <v>27</v>
      </c>
      <c r="B17" s="24">
        <v>16</v>
      </c>
      <c r="C17" s="25">
        <f t="shared" si="0"/>
        <v>51.61290322580645</v>
      </c>
    </row>
    <row r="18" spans="1:3" ht="12.75">
      <c r="A18" s="24" t="s">
        <v>36</v>
      </c>
      <c r="B18" s="24">
        <v>15</v>
      </c>
      <c r="C18" s="25">
        <f t="shared" si="0"/>
        <v>48.38709677419355</v>
      </c>
    </row>
    <row r="19" spans="1:3" ht="12.75">
      <c r="A19" s="24" t="s">
        <v>41</v>
      </c>
      <c r="B19" s="24">
        <v>15</v>
      </c>
      <c r="C19" s="25">
        <f t="shared" si="0"/>
        <v>48.38709677419355</v>
      </c>
    </row>
    <row r="20" spans="1:3" ht="12.75">
      <c r="A20" s="24" t="s">
        <v>21</v>
      </c>
      <c r="B20" s="24">
        <v>14</v>
      </c>
      <c r="C20" s="25">
        <f t="shared" si="0"/>
        <v>45.16129032258064</v>
      </c>
    </row>
    <row r="21" spans="1:3" ht="12.75">
      <c r="A21" s="24" t="s">
        <v>37</v>
      </c>
      <c r="B21" s="24">
        <v>14</v>
      </c>
      <c r="C21" s="25">
        <f t="shared" si="0"/>
        <v>45.16129032258064</v>
      </c>
    </row>
    <row r="22" spans="1:3" ht="12.75">
      <c r="A22" s="24" t="s">
        <v>28</v>
      </c>
      <c r="B22" s="24">
        <v>13</v>
      </c>
      <c r="C22" s="25">
        <f t="shared" si="0"/>
        <v>41.935483870967744</v>
      </c>
    </row>
    <row r="23" spans="1:3" ht="12.75">
      <c r="A23" s="24" t="s">
        <v>17</v>
      </c>
      <c r="B23" s="24">
        <v>12</v>
      </c>
      <c r="C23" s="25">
        <f>100*(B23/31)</f>
        <v>38.70967741935484</v>
      </c>
    </row>
    <row r="24" spans="1:3" ht="12.75">
      <c r="A24" s="24" t="s">
        <v>38</v>
      </c>
      <c r="B24" s="24">
        <v>12</v>
      </c>
      <c r="C24" s="25">
        <f t="shared" si="0"/>
        <v>38.70967741935484</v>
      </c>
    </row>
    <row r="25" spans="1:3" ht="12.75">
      <c r="A25" s="24" t="s">
        <v>32</v>
      </c>
      <c r="B25" s="24">
        <v>11</v>
      </c>
      <c r="C25" s="25">
        <f t="shared" si="0"/>
        <v>35.483870967741936</v>
      </c>
    </row>
    <row r="26" spans="1:3" ht="12.75">
      <c r="A26" s="24" t="s">
        <v>34</v>
      </c>
      <c r="B26" s="24">
        <v>10</v>
      </c>
      <c r="C26" s="25">
        <f t="shared" si="0"/>
        <v>32.25806451612903</v>
      </c>
    </row>
    <row r="27" spans="1:3" ht="12.75">
      <c r="A27" s="24" t="s">
        <v>20</v>
      </c>
      <c r="B27" s="24">
        <v>7</v>
      </c>
      <c r="C27" s="25">
        <f t="shared" si="0"/>
        <v>22.58064516129032</v>
      </c>
    </row>
    <row r="28" spans="1:3" ht="12.75">
      <c r="A28" s="24" t="s">
        <v>26</v>
      </c>
      <c r="B28" s="24">
        <v>5</v>
      </c>
      <c r="C28" s="25">
        <f t="shared" si="0"/>
        <v>16.129032258064516</v>
      </c>
    </row>
  </sheetData>
  <sheetProtection password="CC77" sheet="1" objects="1" scenarios="1"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2011-11-21T19:38:35Z</cp:lastPrinted>
  <dcterms:created xsi:type="dcterms:W3CDTF">2011-04-13T15:52:12Z</dcterms:created>
  <dcterms:modified xsi:type="dcterms:W3CDTF">2014-06-21T15:37:29Z</dcterms:modified>
  <cp:category/>
  <cp:version/>
  <cp:contentType/>
  <cp:contentStatus/>
</cp:coreProperties>
</file>