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015" activeTab="0"/>
  </bookViews>
  <sheets>
    <sheet name="Wszyscy" sheetId="1" r:id="rId1"/>
  </sheets>
  <definedNames/>
  <calcPr fullCalcOnLoad="1"/>
</workbook>
</file>

<file path=xl/sharedStrings.xml><?xml version="1.0" encoding="utf-8"?>
<sst xmlns="http://schemas.openxmlformats.org/spreadsheetml/2006/main" count="518" uniqueCount="327">
  <si>
    <t>Klub sportowy</t>
  </si>
  <si>
    <t>Data urodzenia</t>
  </si>
  <si>
    <t>Płeć</t>
  </si>
  <si>
    <t>Czas</t>
  </si>
  <si>
    <t>Miejsce</t>
  </si>
  <si>
    <t>Wiek</t>
  </si>
  <si>
    <t>Rok ur.</t>
  </si>
  <si>
    <t>Nazwisko i imię</t>
  </si>
  <si>
    <t>Wykluczyć zwycięzców z kategorii!!!</t>
  </si>
  <si>
    <t>Nr start.</t>
  </si>
  <si>
    <t>Kat.</t>
  </si>
  <si>
    <t>M. w kat.</t>
  </si>
  <si>
    <t>Wyniki XIV Ogólnopolskiego Biegu "Krzepkich"</t>
  </si>
  <si>
    <t>Do wydruku ukryć D-K</t>
  </si>
  <si>
    <t>M</t>
  </si>
  <si>
    <t>Wolny Zdzisław</t>
  </si>
  <si>
    <t>Chorzów</t>
  </si>
  <si>
    <t>12-05-1960</t>
  </si>
  <si>
    <t>Balcerzak Bogdan</t>
  </si>
  <si>
    <t>Bytom</t>
  </si>
  <si>
    <t>17-03-1965</t>
  </si>
  <si>
    <t>Kilan Piotr</t>
  </si>
  <si>
    <t>Iwanowice Duże</t>
  </si>
  <si>
    <t>19-05-1972</t>
  </si>
  <si>
    <t>Jasiński Wiesław</t>
  </si>
  <si>
    <t>Pawłowice</t>
  </si>
  <si>
    <t>24-08-1958</t>
  </si>
  <si>
    <t>Twardowa Krzysztof</t>
  </si>
  <si>
    <t>Starokrzepice</t>
  </si>
  <si>
    <t>21-05-1993</t>
  </si>
  <si>
    <t>Kubicki Wojciech</t>
  </si>
  <si>
    <t>Krzepice</t>
  </si>
  <si>
    <t>22-02-1991</t>
  </si>
  <si>
    <t>Macoch Zbigniew</t>
  </si>
  <si>
    <t>01-01-1948</t>
  </si>
  <si>
    <t>Komorowski Stefan</t>
  </si>
  <si>
    <t>Poznań</t>
  </si>
  <si>
    <t>22-07-1950</t>
  </si>
  <si>
    <t>Kopertowski Witold</t>
  </si>
  <si>
    <t>Piotrków Trybunalski</t>
  </si>
  <si>
    <t>12-04-1952</t>
  </si>
  <si>
    <t>Urbańczyk Jerzy</t>
  </si>
  <si>
    <t>Turek</t>
  </si>
  <si>
    <t>16-10-1964</t>
  </si>
  <si>
    <t>Stanisławczyk Jacek</t>
  </si>
  <si>
    <t>Olesno</t>
  </si>
  <si>
    <t>13-01-1968</t>
  </si>
  <si>
    <t>Grabowski Jarosław</t>
  </si>
  <si>
    <t>Lutrowskie</t>
  </si>
  <si>
    <t>22-11-1989</t>
  </si>
  <si>
    <t>Krawczyk Tadeusz</t>
  </si>
  <si>
    <t>03-04-1958</t>
  </si>
  <si>
    <t>Sawłoski Witold</t>
  </si>
  <si>
    <t>28-03-1946</t>
  </si>
  <si>
    <t>Orator Andrzej</t>
  </si>
  <si>
    <t>Rudniki</t>
  </si>
  <si>
    <t>30-11-1992</t>
  </si>
  <si>
    <t>Kot Eugeniusz</t>
  </si>
  <si>
    <t>Katowice</t>
  </si>
  <si>
    <t>25-06-1935</t>
  </si>
  <si>
    <t>Gajewski Wojciech</t>
  </si>
  <si>
    <t>Zabrze</t>
  </si>
  <si>
    <t>14-04-1978</t>
  </si>
  <si>
    <t>Gołębiewski Mirosław</t>
  </si>
  <si>
    <t>Rybnik</t>
  </si>
  <si>
    <t>28-11-1962</t>
  </si>
  <si>
    <t>Kucharska Ewa</t>
  </si>
  <si>
    <t>Pszczyna</t>
  </si>
  <si>
    <t>02-06-1981</t>
  </si>
  <si>
    <t>K</t>
  </si>
  <si>
    <t>Deptała Joanna</t>
  </si>
  <si>
    <t>Strzebin</t>
  </si>
  <si>
    <t>22-03-1986</t>
  </si>
  <si>
    <t>Dobosz Dariusz</t>
  </si>
  <si>
    <t>Koszęcin</t>
  </si>
  <si>
    <t>04-12-1962</t>
  </si>
  <si>
    <t>Kordziński Kazimierz</t>
  </si>
  <si>
    <t>Lubliniec</t>
  </si>
  <si>
    <t>08-09-1958</t>
  </si>
  <si>
    <t>Bryła Aleksandra</t>
  </si>
  <si>
    <t>27-07-1990</t>
  </si>
  <si>
    <t>Springwald Paweł</t>
  </si>
  <si>
    <t>26-04-1959</t>
  </si>
  <si>
    <t>Slavensky Ilya</t>
  </si>
  <si>
    <t>02-08-1984</t>
  </si>
  <si>
    <t>Marchuk Sergii</t>
  </si>
  <si>
    <t>Kovel</t>
  </si>
  <si>
    <t>25-08-1986</t>
  </si>
  <si>
    <t>Nevden Monika</t>
  </si>
  <si>
    <t>Przyszowice</t>
  </si>
  <si>
    <t>23-09-1983</t>
  </si>
  <si>
    <t xml:space="preserve">Bieliński Artur </t>
  </si>
  <si>
    <t>Knurów</t>
  </si>
  <si>
    <t>12-08-1986</t>
  </si>
  <si>
    <t>Oboński Artur</t>
  </si>
  <si>
    <t>17-03-1988</t>
  </si>
  <si>
    <t>Bieliński Piotr</t>
  </si>
  <si>
    <t>11-02-1988</t>
  </si>
  <si>
    <t>Trzepizur Dominik</t>
  </si>
  <si>
    <t>Wręczyca Wielka</t>
  </si>
  <si>
    <t>12-05-1987</t>
  </si>
  <si>
    <t>Mosiala Jan</t>
  </si>
  <si>
    <t>Praszka</t>
  </si>
  <si>
    <t>20-04-1962</t>
  </si>
  <si>
    <t>Papierzański Paweł</t>
  </si>
  <si>
    <t>04-01-1986</t>
  </si>
  <si>
    <t>Kepiński Henryk</t>
  </si>
  <si>
    <t>06-04-1953</t>
  </si>
  <si>
    <t>Ignasiak Jan</t>
  </si>
  <si>
    <t>Sieradz</t>
  </si>
  <si>
    <t>13-06-1956</t>
  </si>
  <si>
    <t>Leskiewicz Zofia</t>
  </si>
  <si>
    <t>Bielsko- Biała</t>
  </si>
  <si>
    <t>06-02-1952</t>
  </si>
  <si>
    <t>Jawor Aleksandra</t>
  </si>
  <si>
    <t>Częstochowa</t>
  </si>
  <si>
    <t>27-05-1986</t>
  </si>
  <si>
    <t>Kubisz Dorota</t>
  </si>
  <si>
    <t>14-08-1977</t>
  </si>
  <si>
    <t>Kubisz Tomasz</t>
  </si>
  <si>
    <t>24-04-1976</t>
  </si>
  <si>
    <t>Pastucha Anna</t>
  </si>
  <si>
    <t>Krapkowice</t>
  </si>
  <si>
    <t>01-10-1958</t>
  </si>
  <si>
    <t>Pastucha Marek</t>
  </si>
  <si>
    <t>Crss Krapkowice</t>
  </si>
  <si>
    <t>26-07-1960</t>
  </si>
  <si>
    <t>Uszko Sabina</t>
  </si>
  <si>
    <t>Siedlec</t>
  </si>
  <si>
    <t>09-12-1965</t>
  </si>
  <si>
    <t>Uszko Grzegosz</t>
  </si>
  <si>
    <t>30-01-1967</t>
  </si>
  <si>
    <t>Ścibisz Bogdan</t>
  </si>
  <si>
    <t>Sosnowiec</t>
  </si>
  <si>
    <t>27-04-1943</t>
  </si>
  <si>
    <t>Nicpoń Sebastian</t>
  </si>
  <si>
    <t>03-04-1993</t>
  </si>
  <si>
    <t>Jachymczyk Norbert</t>
  </si>
  <si>
    <t>Jaworzno</t>
  </si>
  <si>
    <t>09-10-1978</t>
  </si>
  <si>
    <t>Janik Jerzy</t>
  </si>
  <si>
    <t>Strzelce Opolskie</t>
  </si>
  <si>
    <t>03-10-1954</t>
  </si>
  <si>
    <t>Suk Mirosław</t>
  </si>
  <si>
    <t>Ociepa Marek</t>
  </si>
  <si>
    <t>19-06-1960</t>
  </si>
  <si>
    <t>27-01-1951</t>
  </si>
  <si>
    <t>Magiera Piotr</t>
  </si>
  <si>
    <t>Myszków</t>
  </si>
  <si>
    <t>Lubczyński Jacek</t>
  </si>
  <si>
    <t>Kłobuck</t>
  </si>
  <si>
    <t>05-08-1956</t>
  </si>
  <si>
    <t>Niemiec Mirek</t>
  </si>
  <si>
    <t>Goleszów</t>
  </si>
  <si>
    <t>12-10-1968</t>
  </si>
  <si>
    <t>Bierczak Maciek</t>
  </si>
  <si>
    <t>Porąbka</t>
  </si>
  <si>
    <t>13-01-1991</t>
  </si>
  <si>
    <t>Konderla Magdalena</t>
  </si>
  <si>
    <t>Cieszyn</t>
  </si>
  <si>
    <t>03-05-1987</t>
  </si>
  <si>
    <t>Wróbel Tomasz</t>
  </si>
  <si>
    <t>Cisownica</t>
  </si>
  <si>
    <t>27-05-1973</t>
  </si>
  <si>
    <t>17-02-1982</t>
  </si>
  <si>
    <t>Radwański Jakub</t>
  </si>
  <si>
    <t>Wisła</t>
  </si>
  <si>
    <t>01-12-1987</t>
  </si>
  <si>
    <t>Glajcar Jakub</t>
  </si>
  <si>
    <t>19-09-1984</t>
  </si>
  <si>
    <t>Matyszczak Roman</t>
  </si>
  <si>
    <t>12-03-1964</t>
  </si>
  <si>
    <t>Mackiewicz Dariusz</t>
  </si>
  <si>
    <t>17-05-1966</t>
  </si>
  <si>
    <t>Molarczyk Marian</t>
  </si>
  <si>
    <t>17-04-1955</t>
  </si>
  <si>
    <t>Chłopaś Artur</t>
  </si>
  <si>
    <t>05-09-1973</t>
  </si>
  <si>
    <t>Lancman Grzegorz</t>
  </si>
  <si>
    <t>16-03-1969</t>
  </si>
  <si>
    <t>Jadczak Tomasz</t>
  </si>
  <si>
    <t>Dąbrowa Górnicza</t>
  </si>
  <si>
    <t>28-08-1984</t>
  </si>
  <si>
    <t>Krawczyk Tomasz</t>
  </si>
  <si>
    <t>30-12-1989</t>
  </si>
  <si>
    <t>Szraucner Mirosław</t>
  </si>
  <si>
    <t>27-04-1969</t>
  </si>
  <si>
    <t>Brych-Pająk Ewa</t>
  </si>
  <si>
    <t>17-01-1975</t>
  </si>
  <si>
    <t>Zębroń Mariusz</t>
  </si>
  <si>
    <t>00-00-1974</t>
  </si>
  <si>
    <t>Kamola Kazimierz</t>
  </si>
  <si>
    <t>11-03-1960</t>
  </si>
  <si>
    <t>Rycombel Adam</t>
  </si>
  <si>
    <t>Blachownia</t>
  </si>
  <si>
    <t>13-04-1977</t>
  </si>
  <si>
    <t>Trębaczew</t>
  </si>
  <si>
    <t>22-01-1961</t>
  </si>
  <si>
    <t>Janeczek Wiesław</t>
  </si>
  <si>
    <t>Budna Barbara</t>
  </si>
  <si>
    <t>17-12-1970</t>
  </si>
  <si>
    <t>Budny Andrzej</t>
  </si>
  <si>
    <t>17-03-1973</t>
  </si>
  <si>
    <t>Krakowiak Barbara</t>
  </si>
  <si>
    <t>Trzebnica</t>
  </si>
  <si>
    <t>03-01-1946</t>
  </si>
  <si>
    <t>Szukalski Grzegorz</t>
  </si>
  <si>
    <t>Pajęczno</t>
  </si>
  <si>
    <t>02-09-1979</t>
  </si>
  <si>
    <t>Masłoń Zbigniew</t>
  </si>
  <si>
    <t>Strzebiń</t>
  </si>
  <si>
    <t>22-05-1967</t>
  </si>
  <si>
    <t>Pyrak Jan</t>
  </si>
  <si>
    <t>26-10-1952</t>
  </si>
  <si>
    <t>Baszczij Marek</t>
  </si>
  <si>
    <t>Miłoszyce</t>
  </si>
  <si>
    <t>27-04-1959</t>
  </si>
  <si>
    <t>Mońka Artur</t>
  </si>
  <si>
    <t>02-06-1982</t>
  </si>
  <si>
    <t>Mstowski Mateusz</t>
  </si>
  <si>
    <t>Młynarska Mariola</t>
  </si>
  <si>
    <t>WKB Meta Lubliniec</t>
  </si>
  <si>
    <t>26-04-1971</t>
  </si>
  <si>
    <t>Nadolice</t>
  </si>
  <si>
    <t>22-11-1960</t>
  </si>
  <si>
    <t>Sołtyński Andrzej</t>
  </si>
  <si>
    <t>Pelikan Andrzej</t>
  </si>
  <si>
    <t>28-01-1966</t>
  </si>
  <si>
    <t>Mistygacz Bartłomiej</t>
  </si>
  <si>
    <t>Wierzchlas</t>
  </si>
  <si>
    <t>26-03-1984</t>
  </si>
  <si>
    <t>Mstowski Kamil</t>
  </si>
  <si>
    <t>12-03-0987</t>
  </si>
  <si>
    <t>Jarosz Elżbieta</t>
  </si>
  <si>
    <t>Wrocław</t>
  </si>
  <si>
    <t>14-08-1971</t>
  </si>
  <si>
    <t>Jarosz Bogdan</t>
  </si>
  <si>
    <t>09-10-1967</t>
  </si>
  <si>
    <t>Jelcz - Laskowice</t>
  </si>
  <si>
    <t>22-03-1977</t>
  </si>
  <si>
    <t>Waluśkiewicz Artur</t>
  </si>
  <si>
    <t>16-07-1965</t>
  </si>
  <si>
    <t>Krowlaydis Sergey</t>
  </si>
  <si>
    <t>Ukraina</t>
  </si>
  <si>
    <t>14-01-1978</t>
  </si>
  <si>
    <t>Gutowski Dariusz</t>
  </si>
  <si>
    <t>18-11-1968</t>
  </si>
  <si>
    <t>Juszczak Tomasz</t>
  </si>
  <si>
    <t>Tarnowskie Góry</t>
  </si>
  <si>
    <t>12-11-1979</t>
  </si>
  <si>
    <t>Świtała Dawid</t>
  </si>
  <si>
    <t>Cieciułów</t>
  </si>
  <si>
    <t>02-09-1991</t>
  </si>
  <si>
    <t>Sowa Damian</t>
  </si>
  <si>
    <t>11-05-1980</t>
  </si>
  <si>
    <t>Kłuczyńska Marzena</t>
  </si>
  <si>
    <t>31-08-1984</t>
  </si>
  <si>
    <t>Niepełnosprawny</t>
  </si>
  <si>
    <t>11-03-1954</t>
  </si>
  <si>
    <t>Pluskot Henryk</t>
  </si>
  <si>
    <t>Kamiński Krzysztof</t>
  </si>
  <si>
    <t>14-09-1959</t>
  </si>
  <si>
    <t>Szwed Krzysztof</t>
  </si>
  <si>
    <t>30-06-1965</t>
  </si>
  <si>
    <t>Filak Stanisław</t>
  </si>
  <si>
    <t>Zajączki Pierwsze</t>
  </si>
  <si>
    <t>06-05-1969</t>
  </si>
  <si>
    <t>Kochman Janusz</t>
  </si>
  <si>
    <t>26-06-1964</t>
  </si>
  <si>
    <t>Palej Krzysztof</t>
  </si>
  <si>
    <t>Wojciechów</t>
  </si>
  <si>
    <t>25-05-1981</t>
  </si>
  <si>
    <t>Markowski Zbigniew</t>
  </si>
  <si>
    <t>05-05-1970</t>
  </si>
  <si>
    <t>Chudy Jacek</t>
  </si>
  <si>
    <t>19-03-1974</t>
  </si>
  <si>
    <t>Sosnowski Tomasz</t>
  </si>
  <si>
    <t>03-08-1977</t>
  </si>
  <si>
    <t>Tomalski Mieczysław</t>
  </si>
  <si>
    <t>Olsztyn</t>
  </si>
  <si>
    <t>28-09-1938</t>
  </si>
  <si>
    <t>Pośpiech Karol</t>
  </si>
  <si>
    <t>Syrynia</t>
  </si>
  <si>
    <t>14-01-1954</t>
  </si>
  <si>
    <t>Gniła Rafał</t>
  </si>
  <si>
    <t>19-09-1976</t>
  </si>
  <si>
    <t>Świliński Jerzy</t>
  </si>
  <si>
    <t>Bełchatów</t>
  </si>
  <si>
    <t>22-04-1963</t>
  </si>
  <si>
    <t>Kulij Jan</t>
  </si>
  <si>
    <t>23-01-1950</t>
  </si>
  <si>
    <t>Cieśla Jan</t>
  </si>
  <si>
    <t>24-06-1950</t>
  </si>
  <si>
    <t>Dybicki Adam</t>
  </si>
  <si>
    <t>Bugaj Stary</t>
  </si>
  <si>
    <t>06-10-1986</t>
  </si>
  <si>
    <t>Bogatko Tomasz</t>
  </si>
  <si>
    <t>19-01-1965</t>
  </si>
  <si>
    <t>Norman Maciej</t>
  </si>
  <si>
    <t>07-09-1991</t>
  </si>
  <si>
    <t>Uryga Wioletta</t>
  </si>
  <si>
    <t>Kluczbork</t>
  </si>
  <si>
    <t>18-10-1968</t>
  </si>
  <si>
    <t>Zielonka Mirosław</t>
  </si>
  <si>
    <t>24-05-1968</t>
  </si>
  <si>
    <t>Terlecki Józef</t>
  </si>
  <si>
    <t>Gruszewnia</t>
  </si>
  <si>
    <t>22-03-1954</t>
  </si>
  <si>
    <t>Lamik Przemysław</t>
  </si>
  <si>
    <t>06-05-1977</t>
  </si>
  <si>
    <t>Lisowski Waldemar</t>
  </si>
  <si>
    <t>05-05-1963</t>
  </si>
  <si>
    <t>Jagusiak Jarosław</t>
  </si>
  <si>
    <t>Opatów</t>
  </si>
  <si>
    <t>03-09-1976</t>
  </si>
  <si>
    <t>Bajda Jacek</t>
  </si>
  <si>
    <t>08-06-1977</t>
  </si>
  <si>
    <t>Kapuścińska Anna</t>
  </si>
  <si>
    <t>Świętochłowice</t>
  </si>
  <si>
    <t>05-02-1952</t>
  </si>
  <si>
    <t>Kowalczyk Zbigniew</t>
  </si>
  <si>
    <t>31-08-1952</t>
  </si>
  <si>
    <t>-</t>
  </si>
  <si>
    <t>Puławy</t>
  </si>
  <si>
    <t>Gomel</t>
  </si>
  <si>
    <t>Tołłoczko Arkadiusz</t>
  </si>
  <si>
    <t>Małek Stanisław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</si>
</sst>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A2:K150" totalsRowCount="1">
  <autoFilter ref="A2:K150"/>
  <tableColumns count="11">
    <tableColumn id="1" name="Nr start."/>
    <tableColumn id="2" name="Nazwisko i imię"/>
    <tableColumn id="4" name="Klub sportowy"/>
    <tableColumn id="5" name="Data urodzenia"/>
    <tableColumn id="17" name="Rok ur."/>
    <tableColumn id="10" name="Płeć"/>
    <tableColumn id="16" name="Wiek"/>
    <tableColumn id="11" name="Kat."/>
    <tableColumn id="12" name="Czas"/>
    <tableColumn id="13" name="Miejsce"/>
    <tableColumn id="14" name="M. w kat." totalsRowFunction="cou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workbookViewId="0" topLeftCell="A1">
      <selection activeCell="M8" sqref="M8"/>
    </sheetView>
  </sheetViews>
  <sheetFormatPr defaultColWidth="9.140625" defaultRowHeight="12.75"/>
  <cols>
    <col min="1" max="1" width="8.00390625" style="3" bestFit="1" customWidth="1"/>
    <col min="2" max="2" width="27.421875" style="3" customWidth="1"/>
    <col min="3" max="3" width="34.28125" style="3" customWidth="1"/>
    <col min="4" max="4" width="16.28125" style="0" hidden="1" customWidth="1"/>
    <col min="5" max="5" width="9.57421875" style="0" hidden="1" customWidth="1"/>
    <col min="6" max="6" width="9.140625" style="0" hidden="1" customWidth="1"/>
    <col min="7" max="7" width="7.7109375" style="0" hidden="1" customWidth="1"/>
    <col min="8" max="8" width="14.140625" style="3" customWidth="1"/>
    <col min="9" max="9" width="10.28125" style="3" customWidth="1"/>
    <col min="10" max="10" width="9.57421875" style="9" customWidth="1"/>
    <col min="11" max="11" width="9.57421875" style="3" customWidth="1"/>
  </cols>
  <sheetData>
    <row r="1" spans="1:11" ht="36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2" t="s">
        <v>9</v>
      </c>
      <c r="B2" s="2" t="s">
        <v>7</v>
      </c>
      <c r="C2" s="2" t="s">
        <v>0</v>
      </c>
      <c r="D2" s="2" t="s">
        <v>1</v>
      </c>
      <c r="E2" s="2" t="s">
        <v>6</v>
      </c>
      <c r="F2" s="2" t="s">
        <v>2</v>
      </c>
      <c r="G2" s="2" t="s">
        <v>5</v>
      </c>
      <c r="H2" s="2" t="s">
        <v>10</v>
      </c>
      <c r="I2" s="2" t="s">
        <v>3</v>
      </c>
      <c r="J2" s="2" t="s">
        <v>4</v>
      </c>
      <c r="K2" s="2" t="s">
        <v>11</v>
      </c>
    </row>
    <row r="3" spans="1:11" ht="12.75">
      <c r="A3" s="3">
        <v>25</v>
      </c>
      <c r="B3" s="3" t="s">
        <v>83</v>
      </c>
      <c r="C3" s="3" t="s">
        <v>324</v>
      </c>
      <c r="D3" t="s">
        <v>84</v>
      </c>
      <c r="E3" t="str">
        <f aca="true" t="shared" si="0" ref="E3:E34">MID(D3,9,2)</f>
        <v>84</v>
      </c>
      <c r="F3" t="s">
        <v>14</v>
      </c>
      <c r="G3" s="1">
        <f>109-E3</f>
        <v>25</v>
      </c>
      <c r="H3" s="3" t="str">
        <f>IF(F3="M",IF(G3&lt;=29,"M 16-29",IF(G3&lt;=39,"M 30-39",IF(G3&lt;=49,"M 40-49",IF(G3&lt;=59,"M 50-59",IF(G3&lt;=69,"M 60-69","M &gt;=70"))))),IF(F3="K",IF(G3&lt;=29,"K 16-29",IF(G3&lt;=45,"K 30-45","K &gt;45"))))</f>
        <v>M 16-29</v>
      </c>
      <c r="I3" s="8">
        <v>31.51</v>
      </c>
      <c r="J3" s="9">
        <v>1</v>
      </c>
      <c r="K3" s="3" t="s">
        <v>322</v>
      </c>
    </row>
    <row r="4" spans="1:11" ht="12.75">
      <c r="A4" s="3">
        <v>94</v>
      </c>
      <c r="B4" s="3" t="s">
        <v>242</v>
      </c>
      <c r="C4" s="3" t="s">
        <v>243</v>
      </c>
      <c r="D4" t="s">
        <v>244</v>
      </c>
      <c r="E4" t="str">
        <f t="shared" si="0"/>
        <v>78</v>
      </c>
      <c r="F4" t="s">
        <v>14</v>
      </c>
      <c r="G4" s="1">
        <f>109-E4</f>
        <v>31</v>
      </c>
      <c r="H4" s="3" t="str">
        <f>IF(F4="M",IF(G4&lt;=29,"M 16-29",IF(G4&lt;=39,"M 30-39",IF(G4&lt;=49,"M 40-49",IF(G4&lt;=59,"M 50-59",IF(G4&lt;=69,"M 60-69","M &gt;=70"))))),IF(F4="K",IF(G4&lt;=29,"K 16-29",IF(G4&lt;=45,"K 30-45","K &gt;45"))))</f>
        <v>M 30-39</v>
      </c>
      <c r="I4" s="8">
        <v>32.08</v>
      </c>
      <c r="J4" s="9">
        <v>2</v>
      </c>
      <c r="K4" s="3" t="s">
        <v>322</v>
      </c>
    </row>
    <row r="5" spans="1:11" ht="12.75">
      <c r="A5" s="3">
        <v>17</v>
      </c>
      <c r="B5" s="3" t="s">
        <v>63</v>
      </c>
      <c r="C5" s="3" t="s">
        <v>64</v>
      </c>
      <c r="D5" t="s">
        <v>65</v>
      </c>
      <c r="E5" t="str">
        <f t="shared" si="0"/>
        <v>62</v>
      </c>
      <c r="F5" t="s">
        <v>14</v>
      </c>
      <c r="G5" s="1">
        <f>109-E5</f>
        <v>47</v>
      </c>
      <c r="H5" s="3" t="str">
        <f>IF(F5="M",IF(G5&lt;=29,"M 16-29",IF(G5&lt;=39,"M 30-39",IF(G5&lt;=49,"M 40-49",IF(G5&lt;=59,"M 50-59",IF(G5&lt;=69,"M 60-69","M &gt;=70"))))),IF(F5="K",IF(G5&lt;=29,"K 16-29",IF(G5&lt;=45,"K 30-45","K &gt;45"))))</f>
        <v>M 40-49</v>
      </c>
      <c r="I5" s="8">
        <v>32.3</v>
      </c>
      <c r="J5" s="9">
        <v>3</v>
      </c>
      <c r="K5" s="3" t="s">
        <v>322</v>
      </c>
    </row>
    <row r="6" spans="1:11" ht="12.75">
      <c r="A6" s="3">
        <v>26</v>
      </c>
      <c r="B6" s="3" t="s">
        <v>85</v>
      </c>
      <c r="C6" s="3" t="s">
        <v>86</v>
      </c>
      <c r="D6" t="s">
        <v>87</v>
      </c>
      <c r="E6" t="str">
        <f t="shared" si="0"/>
        <v>86</v>
      </c>
      <c r="F6" t="s">
        <v>14</v>
      </c>
      <c r="G6" s="1">
        <f>109-E6</f>
        <v>23</v>
      </c>
      <c r="H6" s="3" t="str">
        <f>IF(F6="M",IF(G6&lt;=29,"M 16-29",IF(G6&lt;=39,"M 30-39",IF(G6&lt;=49,"M 40-49",IF(G6&lt;=59,"M 50-59",IF(G6&lt;=69,"M 60-69","M &gt;=70"))))),IF(F6="K",IF(G6&lt;=29,"K 16-29",IF(G6&lt;=45,"K 30-45","K &gt;45"))))</f>
        <v>M 16-29</v>
      </c>
      <c r="I6" s="8">
        <v>33.01</v>
      </c>
      <c r="J6" s="9">
        <v>4</v>
      </c>
      <c r="K6" s="3">
        <v>1</v>
      </c>
    </row>
    <row r="7" spans="1:11" ht="12.75">
      <c r="A7" s="3">
        <v>16</v>
      </c>
      <c r="B7" s="3" t="s">
        <v>60</v>
      </c>
      <c r="C7" s="3" t="s">
        <v>61</v>
      </c>
      <c r="D7" t="s">
        <v>62</v>
      </c>
      <c r="E7" t="str">
        <f t="shared" si="0"/>
        <v>78</v>
      </c>
      <c r="F7" t="s">
        <v>14</v>
      </c>
      <c r="G7" s="1">
        <f>109-E7</f>
        <v>31</v>
      </c>
      <c r="H7" s="3" t="str">
        <f>IF(F7="M",IF(G7&lt;=29,"M 16-29",IF(G7&lt;=39,"M 30-39",IF(G7&lt;=49,"M 40-49",IF(G7&lt;=59,"M 50-59",IF(G7&lt;=69,"M 60-69","M &gt;=70"))))),IF(F7="K",IF(G7&lt;=29,"K 16-29",IF(G7&lt;=45,"K 30-45","K &gt;45"))))</f>
        <v>M 30-39</v>
      </c>
      <c r="I7" s="8">
        <v>33.12</v>
      </c>
      <c r="J7" s="9">
        <v>5</v>
      </c>
      <c r="K7" s="3">
        <v>1</v>
      </c>
    </row>
    <row r="8" spans="1:11" ht="12.75">
      <c r="A8" s="3">
        <v>51</v>
      </c>
      <c r="B8" s="3" t="s">
        <v>147</v>
      </c>
      <c r="C8" s="3" t="s">
        <v>148</v>
      </c>
      <c r="D8" t="s">
        <v>164</v>
      </c>
      <c r="E8" t="str">
        <f t="shared" si="0"/>
        <v>82</v>
      </c>
      <c r="F8" t="s">
        <v>14</v>
      </c>
      <c r="G8" s="1">
        <f>109-E8</f>
        <v>27</v>
      </c>
      <c r="H8" s="3" t="str">
        <f>IF(F8="M",IF(G8&lt;=29,"M 16-29",IF(G8&lt;=39,"M 30-39",IF(G8&lt;=49,"M 40-49",IF(G8&lt;=59,"M 50-59",IF(G8&lt;=69,"M 60-69","M &gt;=70"))))),IF(F8="K",IF(G8&lt;=29,"K 16-29",IF(G8&lt;=45,"K 30-45","K &gt;45"))))</f>
        <v>M 16-29</v>
      </c>
      <c r="I8" s="8">
        <v>33.17</v>
      </c>
      <c r="J8" s="9">
        <v>6</v>
      </c>
      <c r="K8" s="3">
        <v>2</v>
      </c>
    </row>
    <row r="9" spans="1:11" ht="12.75">
      <c r="A9" s="3">
        <v>58</v>
      </c>
      <c r="B9" s="3" t="s">
        <v>168</v>
      </c>
      <c r="C9" s="3" t="s">
        <v>166</v>
      </c>
      <c r="D9" t="s">
        <v>169</v>
      </c>
      <c r="E9" t="str">
        <f t="shared" si="0"/>
        <v>84</v>
      </c>
      <c r="F9" t="s">
        <v>14</v>
      </c>
      <c r="G9" s="1">
        <f>109-E9</f>
        <v>25</v>
      </c>
      <c r="H9" s="3" t="str">
        <f>IF(F9="M",IF(G9&lt;=29,"M 16-29",IF(G9&lt;=39,"M 30-39",IF(G9&lt;=49,"M 40-49",IF(G9&lt;=59,"M 50-59",IF(G9&lt;=69,"M 60-69","M &gt;=70"))))),IF(F9="K",IF(G9&lt;=29,"K 16-29",IF(G9&lt;=45,"K 30-45","K &gt;45"))))</f>
        <v>M 16-29</v>
      </c>
      <c r="I9" s="8">
        <v>34.12</v>
      </c>
      <c r="J9" s="9">
        <v>7</v>
      </c>
      <c r="K9" s="3">
        <v>3</v>
      </c>
    </row>
    <row r="10" spans="1:11" ht="12.75">
      <c r="A10" s="3">
        <v>33</v>
      </c>
      <c r="B10" s="3" t="s">
        <v>104</v>
      </c>
      <c r="C10" s="3" t="s">
        <v>19</v>
      </c>
      <c r="D10" t="s">
        <v>105</v>
      </c>
      <c r="E10" t="str">
        <f t="shared" si="0"/>
        <v>86</v>
      </c>
      <c r="F10" t="s">
        <v>14</v>
      </c>
      <c r="G10" s="1">
        <f>109-E10</f>
        <v>23</v>
      </c>
      <c r="H10" s="3" t="str">
        <f>IF(F10="M",IF(G10&lt;=29,"M 16-29",IF(G10&lt;=39,"M 30-39",IF(G10&lt;=49,"M 40-49",IF(G10&lt;=59,"M 50-59",IF(G10&lt;=69,"M 60-69","M &gt;=70"))))),IF(F10="K",IF(G10&lt;=29,"K 16-29",IF(G10&lt;=45,"K 30-45","K &gt;45"))))</f>
        <v>M 16-29</v>
      </c>
      <c r="I10" s="8">
        <v>34.44</v>
      </c>
      <c r="J10" s="9">
        <v>8</v>
      </c>
      <c r="K10" s="3">
        <v>4</v>
      </c>
    </row>
    <row r="11" spans="1:11" ht="12.75">
      <c r="A11" s="3">
        <v>113</v>
      </c>
      <c r="B11" s="3" t="s">
        <v>284</v>
      </c>
      <c r="C11" s="3" t="s">
        <v>102</v>
      </c>
      <c r="D11" t="s">
        <v>285</v>
      </c>
      <c r="E11" t="str">
        <f t="shared" si="0"/>
        <v>76</v>
      </c>
      <c r="F11" t="s">
        <v>14</v>
      </c>
      <c r="G11" s="1">
        <f>109-E11</f>
        <v>33</v>
      </c>
      <c r="H11" s="3" t="str">
        <f>IF(F11="M",IF(G11&lt;=29,"M 16-29",IF(G11&lt;=39,"M 30-39",IF(G11&lt;=49,"M 40-49",IF(G11&lt;=59,"M 50-59",IF(G11&lt;=69,"M 60-69","M &gt;=70"))))),IF(F11="K",IF(G11&lt;=29,"K 16-29",IF(G11&lt;=45,"K 30-45","K &gt;45"))))</f>
        <v>M 30-39</v>
      </c>
      <c r="I11" s="8">
        <v>35.3</v>
      </c>
      <c r="J11" s="9">
        <v>9</v>
      </c>
      <c r="K11" s="3">
        <v>2</v>
      </c>
    </row>
    <row r="12" spans="1:11" ht="12.75">
      <c r="A12" s="3">
        <v>56</v>
      </c>
      <c r="B12" s="3" t="s">
        <v>161</v>
      </c>
      <c r="C12" s="3" t="s">
        <v>162</v>
      </c>
      <c r="D12" t="s">
        <v>163</v>
      </c>
      <c r="E12" t="str">
        <f t="shared" si="0"/>
        <v>73</v>
      </c>
      <c r="F12" t="s">
        <v>14</v>
      </c>
      <c r="G12" s="1">
        <f>109-E12</f>
        <v>36</v>
      </c>
      <c r="H12" s="3" t="str">
        <f>IF(F12="M",IF(G12&lt;=29,"M 16-29",IF(G12&lt;=39,"M 30-39",IF(G12&lt;=49,"M 40-49",IF(G12&lt;=59,"M 50-59",IF(G12&lt;=69,"M 60-69","M &gt;=70"))))),IF(F12="K",IF(G12&lt;=29,"K 16-29",IF(G12&lt;=45,"K 30-45","K &gt;45"))))</f>
        <v>M 30-39</v>
      </c>
      <c r="I12" s="8">
        <v>35.45</v>
      </c>
      <c r="J12" s="9">
        <v>10</v>
      </c>
      <c r="K12" s="3">
        <v>3</v>
      </c>
    </row>
    <row r="13" spans="1:11" ht="12.75">
      <c r="A13" s="3">
        <v>49</v>
      </c>
      <c r="B13" s="3" t="s">
        <v>144</v>
      </c>
      <c r="C13" s="3" t="s">
        <v>115</v>
      </c>
      <c r="D13" t="s">
        <v>145</v>
      </c>
      <c r="E13" t="str">
        <f t="shared" si="0"/>
        <v>60</v>
      </c>
      <c r="F13" t="s">
        <v>14</v>
      </c>
      <c r="G13" s="1">
        <f>109-E13</f>
        <v>49</v>
      </c>
      <c r="H13" s="3" t="str">
        <f>IF(F13="M",IF(G13&lt;=29,"M 16-29",IF(G13&lt;=39,"M 30-39",IF(G13&lt;=49,"M 40-49",IF(G13&lt;=59,"M 50-59",IF(G13&lt;=69,"M 60-69","M &gt;=70"))))),IF(F13="K",IF(G13&lt;=29,"K 16-29",IF(G13&lt;=45,"K 30-45","K &gt;45"))))</f>
        <v>M 40-49</v>
      </c>
      <c r="I13" s="8">
        <v>35.53</v>
      </c>
      <c r="J13" s="9">
        <v>11</v>
      </c>
      <c r="K13" s="3">
        <v>1</v>
      </c>
    </row>
    <row r="14" spans="1:11" ht="12.75">
      <c r="A14" s="3">
        <v>97</v>
      </c>
      <c r="B14" s="3" t="s">
        <v>253</v>
      </c>
      <c r="C14" s="3" t="s">
        <v>251</v>
      </c>
      <c r="D14" t="s">
        <v>254</v>
      </c>
      <c r="E14" t="str">
        <f t="shared" si="0"/>
        <v>80</v>
      </c>
      <c r="F14" t="s">
        <v>14</v>
      </c>
      <c r="G14" s="1">
        <f>109-E14</f>
        <v>29</v>
      </c>
      <c r="H14" s="3" t="str">
        <f>IF(F14="M",IF(G14&lt;=29,"M 16-29",IF(G14&lt;=39,"M 30-39",IF(G14&lt;=49,"M 40-49",IF(G14&lt;=59,"M 50-59",IF(G14&lt;=69,"M 60-69","M &gt;=70"))))),IF(F14="K",IF(G14&lt;=29,"K 16-29",IF(G14&lt;=45,"K 30-45","K &gt;45"))))</f>
        <v>M 16-29</v>
      </c>
      <c r="I14" s="8">
        <v>35.535</v>
      </c>
      <c r="J14" s="9">
        <v>12</v>
      </c>
      <c r="K14" s="3">
        <v>5</v>
      </c>
    </row>
    <row r="15" spans="1:11" ht="12.75">
      <c r="A15" s="3">
        <v>12</v>
      </c>
      <c r="B15" s="3" t="s">
        <v>47</v>
      </c>
      <c r="C15" s="3" t="s">
        <v>48</v>
      </c>
      <c r="D15" t="s">
        <v>49</v>
      </c>
      <c r="E15" t="str">
        <f t="shared" si="0"/>
        <v>89</v>
      </c>
      <c r="F15" t="s">
        <v>14</v>
      </c>
      <c r="G15" s="1">
        <f>109-E15</f>
        <v>20</v>
      </c>
      <c r="H15" s="3" t="str">
        <f>IF(F15="M",IF(G15&lt;=29,"M 16-29",IF(G15&lt;=39,"M 30-39",IF(G15&lt;=49,"M 40-49",IF(G15&lt;=59,"M 50-59",IF(G15&lt;=69,"M 60-69","M &gt;=70"))))),IF(F15="K",IF(G15&lt;=29,"K 16-29",IF(G15&lt;=45,"K 30-45","K &gt;45"))))</f>
        <v>M 16-29</v>
      </c>
      <c r="I15" s="8">
        <v>36.04</v>
      </c>
      <c r="J15" s="9">
        <v>13</v>
      </c>
      <c r="K15" s="3">
        <v>6</v>
      </c>
    </row>
    <row r="16" spans="1:11" ht="12.75">
      <c r="A16" s="3">
        <v>68</v>
      </c>
      <c r="B16" s="3" t="s">
        <v>187</v>
      </c>
      <c r="C16" s="3" t="s">
        <v>115</v>
      </c>
      <c r="D16" t="s">
        <v>188</v>
      </c>
      <c r="E16" t="str">
        <f t="shared" si="0"/>
        <v>75</v>
      </c>
      <c r="F16" t="s">
        <v>69</v>
      </c>
      <c r="G16" s="1">
        <f>109-E16</f>
        <v>34</v>
      </c>
      <c r="H16" s="3" t="str">
        <f>IF(F16="M",IF(G16&lt;=29,"M 16-29",IF(G16&lt;=39,"M 30-39",IF(G16&lt;=49,"M 40-49",IF(G16&lt;=59,"M 50-59",IF(G16&lt;=69,"M 60-69","M &gt;=70"))))),IF(F16="K",IF(G16&lt;=29,"K 16-29",IF(G16&lt;=45,"K 30-45","K &gt;45"))))</f>
        <v>K 30-45</v>
      </c>
      <c r="I16" s="8">
        <v>36.11</v>
      </c>
      <c r="J16" s="9">
        <v>14</v>
      </c>
      <c r="K16" s="3" t="s">
        <v>322</v>
      </c>
    </row>
    <row r="17" spans="1:11" ht="12.75">
      <c r="A17" s="3">
        <v>120</v>
      </c>
      <c r="B17" s="3" t="s">
        <v>300</v>
      </c>
      <c r="C17" s="3" t="s">
        <v>301</v>
      </c>
      <c r="D17" t="s">
        <v>302</v>
      </c>
      <c r="E17" t="str">
        <f t="shared" si="0"/>
        <v>68</v>
      </c>
      <c r="F17" t="s">
        <v>69</v>
      </c>
      <c r="G17" s="1">
        <f>109-E17</f>
        <v>41</v>
      </c>
      <c r="H17" s="3" t="str">
        <f>IF(F17="M",IF(G17&lt;=29,"M 16-29",IF(G17&lt;=39,"M 30-39",IF(G17&lt;=49,"M 40-49",IF(G17&lt;=59,"M 50-59",IF(G17&lt;=69,"M 60-69","M &gt;=70"))))),IF(F17="K",IF(G17&lt;=29,"K 16-29",IF(G17&lt;=45,"K 30-45","K &gt;45"))))</f>
        <v>K 30-45</v>
      </c>
      <c r="I17" s="8">
        <v>36.18</v>
      </c>
      <c r="J17" s="9">
        <v>15</v>
      </c>
      <c r="K17" s="3" t="s">
        <v>322</v>
      </c>
    </row>
    <row r="18" spans="1:11" ht="12.75">
      <c r="A18" s="3">
        <v>98</v>
      </c>
      <c r="B18" s="3" t="s">
        <v>255</v>
      </c>
      <c r="C18" s="3" t="s">
        <v>36</v>
      </c>
      <c r="D18" t="s">
        <v>256</v>
      </c>
      <c r="E18" t="str">
        <f t="shared" si="0"/>
        <v>84</v>
      </c>
      <c r="F18" t="s">
        <v>69</v>
      </c>
      <c r="G18" s="1">
        <f>109-E18</f>
        <v>25</v>
      </c>
      <c r="H18" s="3" t="str">
        <f>IF(F18="M",IF(G18&lt;=29,"M 16-29",IF(G18&lt;=39,"M 30-39",IF(G18&lt;=49,"M 40-49",IF(G18&lt;=59,"M 50-59",IF(G18&lt;=69,"M 60-69","M &gt;=70"))))),IF(F18="K",IF(G18&lt;=29,"K 16-29",IF(G18&lt;=45,"K 30-45","K &gt;45"))))</f>
        <v>K 16-29</v>
      </c>
      <c r="I18" s="8">
        <v>36.43</v>
      </c>
      <c r="J18" s="9">
        <v>16</v>
      </c>
      <c r="K18" s="3" t="s">
        <v>322</v>
      </c>
    </row>
    <row r="19" spans="1:11" ht="12.75">
      <c r="A19" s="3">
        <v>95</v>
      </c>
      <c r="B19" s="3" t="s">
        <v>247</v>
      </c>
      <c r="C19" s="3" t="s">
        <v>248</v>
      </c>
      <c r="D19" t="s">
        <v>249</v>
      </c>
      <c r="E19" t="str">
        <f t="shared" si="0"/>
        <v>79</v>
      </c>
      <c r="F19" t="s">
        <v>14</v>
      </c>
      <c r="G19" s="1">
        <f>109-E19</f>
        <v>30</v>
      </c>
      <c r="H19" s="3" t="str">
        <f>IF(F19="M",IF(G19&lt;=29,"M 16-29",IF(G19&lt;=39,"M 30-39",IF(G19&lt;=49,"M 40-49",IF(G19&lt;=59,"M 50-59",IF(G19&lt;=69,"M 60-69","M &gt;=70"))))),IF(F19="K",IF(G19&lt;=29,"K 16-29",IF(G19&lt;=45,"K 30-45","K &gt;45"))))</f>
        <v>M 30-39</v>
      </c>
      <c r="I19" s="8">
        <v>37.13</v>
      </c>
      <c r="J19" s="9">
        <v>17</v>
      </c>
      <c r="K19" s="3">
        <v>4</v>
      </c>
    </row>
    <row r="20" spans="1:11" ht="12.75">
      <c r="A20" s="3">
        <v>54</v>
      </c>
      <c r="B20" s="3" t="s">
        <v>155</v>
      </c>
      <c r="C20" s="3" t="s">
        <v>156</v>
      </c>
      <c r="D20" t="s">
        <v>157</v>
      </c>
      <c r="E20" t="str">
        <f t="shared" si="0"/>
        <v>91</v>
      </c>
      <c r="F20" t="s">
        <v>14</v>
      </c>
      <c r="G20" s="1">
        <f>109-E20</f>
        <v>18</v>
      </c>
      <c r="H20" s="3" t="str">
        <f>IF(F20="M",IF(G20&lt;=29,"M 16-29",IF(G20&lt;=39,"M 30-39",IF(G20&lt;=49,"M 40-49",IF(G20&lt;=59,"M 50-59",IF(G20&lt;=69,"M 60-69","M &gt;=70"))))),IF(F20="K",IF(G20&lt;=29,"K 16-29",IF(G20&lt;=45,"K 30-45","K &gt;45"))))</f>
        <v>M 16-29</v>
      </c>
      <c r="I20" s="8">
        <v>37.14</v>
      </c>
      <c r="J20" s="9">
        <v>18</v>
      </c>
      <c r="K20" s="3">
        <v>7</v>
      </c>
    </row>
    <row r="21" spans="1:11" ht="12.75">
      <c r="A21" s="3">
        <v>66</v>
      </c>
      <c r="B21" s="3" t="s">
        <v>183</v>
      </c>
      <c r="C21" s="3" t="s">
        <v>77</v>
      </c>
      <c r="D21" t="s">
        <v>184</v>
      </c>
      <c r="E21" t="str">
        <f t="shared" si="0"/>
        <v>89</v>
      </c>
      <c r="F21" t="s">
        <v>14</v>
      </c>
      <c r="G21" s="1">
        <f>109-E21</f>
        <v>20</v>
      </c>
      <c r="H21" s="3" t="str">
        <f>IF(F21="M",IF(G21&lt;=29,"M 16-29",IF(G21&lt;=39,"M 30-39",IF(G21&lt;=49,"M 40-49",IF(G21&lt;=59,"M 50-59",IF(G21&lt;=69,"M 60-69","M &gt;=70"))))),IF(F21="K",IF(G21&lt;=29,"K 16-29",IF(G21&lt;=45,"K 30-45","K &gt;45"))))</f>
        <v>M 16-29</v>
      </c>
      <c r="I21" s="8">
        <v>37.16</v>
      </c>
      <c r="J21" s="9">
        <v>19</v>
      </c>
      <c r="K21" s="3">
        <v>8</v>
      </c>
    </row>
    <row r="22" spans="1:11" ht="12.75">
      <c r="A22" s="3">
        <v>10</v>
      </c>
      <c r="B22" s="3" t="s">
        <v>41</v>
      </c>
      <c r="C22" s="3" t="s">
        <v>42</v>
      </c>
      <c r="D22" t="s">
        <v>43</v>
      </c>
      <c r="E22" t="str">
        <f t="shared" si="0"/>
        <v>64</v>
      </c>
      <c r="F22" t="s">
        <v>14</v>
      </c>
      <c r="G22" s="1">
        <f>109-E22</f>
        <v>45</v>
      </c>
      <c r="H22" s="3" t="str">
        <f>IF(F22="M",IF(G22&lt;=29,"M 16-29",IF(G22&lt;=39,"M 30-39",IF(G22&lt;=49,"M 40-49",IF(G22&lt;=59,"M 50-59",IF(G22&lt;=69,"M 60-69","M &gt;=70"))))),IF(F22="K",IF(G22&lt;=29,"K 16-29",IF(G22&lt;=45,"K 30-45","K &gt;45"))))</f>
        <v>M 40-49</v>
      </c>
      <c r="I22" s="8">
        <v>37.21</v>
      </c>
      <c r="J22" s="9">
        <v>20</v>
      </c>
      <c r="K22" s="3">
        <v>2</v>
      </c>
    </row>
    <row r="23" spans="1:11" ht="12.75">
      <c r="A23" s="3">
        <v>70</v>
      </c>
      <c r="B23" s="3" t="s">
        <v>191</v>
      </c>
      <c r="C23" s="3" t="s">
        <v>323</v>
      </c>
      <c r="D23" t="s">
        <v>192</v>
      </c>
      <c r="E23" t="str">
        <f t="shared" si="0"/>
        <v>60</v>
      </c>
      <c r="F23" t="s">
        <v>14</v>
      </c>
      <c r="G23" s="1">
        <f>109-E23</f>
        <v>49</v>
      </c>
      <c r="H23" s="3" t="str">
        <f>IF(F23="M",IF(G23&lt;=29,"M 16-29",IF(G23&lt;=39,"M 30-39",IF(G23&lt;=49,"M 40-49",IF(G23&lt;=59,"M 50-59",IF(G23&lt;=69,"M 60-69","M &gt;=70"))))),IF(F23="K",IF(G23&lt;=29,"K 16-29",IF(G23&lt;=45,"K 30-45","K &gt;45"))))</f>
        <v>M 40-49</v>
      </c>
      <c r="I23" s="8">
        <v>37.5</v>
      </c>
      <c r="J23" s="9">
        <v>21</v>
      </c>
      <c r="K23" s="3">
        <v>3</v>
      </c>
    </row>
    <row r="24" spans="1:11" ht="12.75">
      <c r="A24" s="3">
        <v>30</v>
      </c>
      <c r="B24" s="3" t="s">
        <v>96</v>
      </c>
      <c r="C24" s="3" t="s">
        <v>92</v>
      </c>
      <c r="D24" t="s">
        <v>97</v>
      </c>
      <c r="E24" t="str">
        <f t="shared" si="0"/>
        <v>88</v>
      </c>
      <c r="F24" t="s">
        <v>14</v>
      </c>
      <c r="G24" s="1">
        <f>109-E24</f>
        <v>21</v>
      </c>
      <c r="H24" s="3" t="str">
        <f>IF(F24="M",IF(G24&lt;=29,"M 16-29",IF(G24&lt;=39,"M 30-39",IF(G24&lt;=49,"M 40-49",IF(G24&lt;=59,"M 50-59",IF(G24&lt;=69,"M 60-69","M &gt;=70"))))),IF(F24="K",IF(G24&lt;=29,"K 16-29",IF(G24&lt;=45,"K 30-45","K &gt;45"))))</f>
        <v>M 16-29</v>
      </c>
      <c r="I24" s="8">
        <v>37.54</v>
      </c>
      <c r="J24" s="9">
        <v>22</v>
      </c>
      <c r="K24" s="3">
        <v>9</v>
      </c>
    </row>
    <row r="25" spans="1:11" ht="12.75">
      <c r="A25" s="3">
        <v>53</v>
      </c>
      <c r="B25" s="3" t="s">
        <v>152</v>
      </c>
      <c r="C25" s="3" t="s">
        <v>153</v>
      </c>
      <c r="D25" t="s">
        <v>154</v>
      </c>
      <c r="E25" t="str">
        <f t="shared" si="0"/>
        <v>68</v>
      </c>
      <c r="F25" t="s">
        <v>14</v>
      </c>
      <c r="G25" s="1">
        <f>109-E25</f>
        <v>41</v>
      </c>
      <c r="H25" s="3" t="str">
        <f>IF(F25="M",IF(G25&lt;=29,"M 16-29",IF(G25&lt;=39,"M 30-39",IF(G25&lt;=49,"M 40-49",IF(G25&lt;=59,"M 50-59",IF(G25&lt;=69,"M 60-69","M &gt;=70"))))),IF(F25="K",IF(G25&lt;=29,"K 16-29",IF(G25&lt;=45,"K 30-45","K &gt;45"))))</f>
        <v>M 40-49</v>
      </c>
      <c r="I25" s="8">
        <v>38</v>
      </c>
      <c r="J25" s="9">
        <v>23</v>
      </c>
      <c r="K25" s="3">
        <v>4</v>
      </c>
    </row>
    <row r="26" spans="1:11" ht="12.75">
      <c r="A26" s="3">
        <v>31</v>
      </c>
      <c r="B26" s="3" t="s">
        <v>98</v>
      </c>
      <c r="C26" s="3" t="s">
        <v>99</v>
      </c>
      <c r="D26" t="s">
        <v>100</v>
      </c>
      <c r="E26" t="str">
        <f t="shared" si="0"/>
        <v>87</v>
      </c>
      <c r="F26" t="s">
        <v>14</v>
      </c>
      <c r="G26" s="1">
        <f>109-E26</f>
        <v>22</v>
      </c>
      <c r="H26" s="3" t="str">
        <f>IF(F26="M",IF(G26&lt;=29,"M 16-29",IF(G26&lt;=39,"M 30-39",IF(G26&lt;=49,"M 40-49",IF(G26&lt;=59,"M 50-59",IF(G26&lt;=69,"M 60-69","M &gt;=70"))))),IF(F26="K",IF(G26&lt;=29,"K 16-29",IF(G26&lt;=45,"K 30-45","K &gt;45"))))</f>
        <v>M 16-29</v>
      </c>
      <c r="I26" s="8">
        <v>38.08</v>
      </c>
      <c r="J26" s="9">
        <v>24</v>
      </c>
      <c r="K26" s="3">
        <v>10</v>
      </c>
    </row>
    <row r="27" spans="1:11" ht="12.75">
      <c r="A27" s="3">
        <v>18</v>
      </c>
      <c r="B27" s="3" t="s">
        <v>66</v>
      </c>
      <c r="C27" s="3" t="s">
        <v>67</v>
      </c>
      <c r="D27" t="s">
        <v>68</v>
      </c>
      <c r="E27" t="str">
        <f t="shared" si="0"/>
        <v>81</v>
      </c>
      <c r="F27" t="s">
        <v>69</v>
      </c>
      <c r="G27" s="1">
        <f>109-E27</f>
        <v>28</v>
      </c>
      <c r="H27" s="3" t="str">
        <f>IF(F27="M",IF(G27&lt;=29,"M 16-29",IF(G27&lt;=39,"M 30-39",IF(G27&lt;=49,"M 40-49",IF(G27&lt;=59,"M 50-59",IF(G27&lt;=69,"M 60-69","M &gt;=70"))))),IF(F27="K",IF(G27&lt;=29,"K 16-29",IF(G27&lt;=45,"K 30-45","K &gt;45"))))</f>
        <v>K 16-29</v>
      </c>
      <c r="I27" s="8">
        <v>38.24</v>
      </c>
      <c r="J27" s="9">
        <v>25</v>
      </c>
      <c r="K27" s="3">
        <v>1</v>
      </c>
    </row>
    <row r="28" spans="1:11" ht="12.75">
      <c r="A28" s="3">
        <v>101</v>
      </c>
      <c r="B28" s="3" t="s">
        <v>260</v>
      </c>
      <c r="C28" s="3" t="s">
        <v>102</v>
      </c>
      <c r="D28" t="s">
        <v>261</v>
      </c>
      <c r="E28" t="str">
        <f t="shared" si="0"/>
        <v>59</v>
      </c>
      <c r="F28" t="s">
        <v>14</v>
      </c>
      <c r="G28" s="1">
        <f>109-E28</f>
        <v>50</v>
      </c>
      <c r="H28" s="3" t="str">
        <f>IF(F28="M",IF(G28&lt;=29,"M 16-29",IF(G28&lt;=39,"M 30-39",IF(G28&lt;=49,"M 40-49",IF(G28&lt;=59,"M 50-59",IF(G28&lt;=69,"M 60-69","M &gt;=70"))))),IF(F28="K",IF(G28&lt;=29,"K 16-29",IF(G28&lt;=45,"K 30-45","K &gt;45"))))</f>
        <v>M 50-59</v>
      </c>
      <c r="I28" s="8">
        <v>38.35</v>
      </c>
      <c r="J28" s="9">
        <v>26</v>
      </c>
      <c r="K28" s="3">
        <v>1</v>
      </c>
    </row>
    <row r="29" spans="1:11" ht="12.75">
      <c r="A29" s="3">
        <v>86</v>
      </c>
      <c r="B29" s="3" t="s">
        <v>228</v>
      </c>
      <c r="C29" s="3" t="s">
        <v>229</v>
      </c>
      <c r="D29" t="s">
        <v>230</v>
      </c>
      <c r="E29" t="str">
        <f t="shared" si="0"/>
        <v>84</v>
      </c>
      <c r="F29" t="s">
        <v>14</v>
      </c>
      <c r="G29" s="1">
        <f>109-E29</f>
        <v>25</v>
      </c>
      <c r="H29" s="3" t="str">
        <f>IF(F29="M",IF(G29&lt;=29,"M 16-29",IF(G29&lt;=39,"M 30-39",IF(G29&lt;=49,"M 40-49",IF(G29&lt;=59,"M 50-59",IF(G29&lt;=69,"M 60-69","M &gt;=70"))))),IF(F29="K",IF(G29&lt;=29,"K 16-29",IF(G29&lt;=45,"K 30-45","K &gt;45"))))</f>
        <v>M 16-29</v>
      </c>
      <c r="I29" s="8">
        <v>38.36</v>
      </c>
      <c r="J29" s="9">
        <v>27</v>
      </c>
      <c r="K29" s="3">
        <v>11</v>
      </c>
    </row>
    <row r="30" spans="1:11" ht="12.75">
      <c r="A30" s="3">
        <v>47</v>
      </c>
      <c r="B30" s="3" t="s">
        <v>137</v>
      </c>
      <c r="C30" s="3" t="s">
        <v>138</v>
      </c>
      <c r="D30" t="s">
        <v>139</v>
      </c>
      <c r="E30" t="str">
        <f t="shared" si="0"/>
        <v>78</v>
      </c>
      <c r="F30" t="s">
        <v>14</v>
      </c>
      <c r="G30" s="1">
        <f>109-E30</f>
        <v>31</v>
      </c>
      <c r="H30" s="3" t="str">
        <f>IF(F30="M",IF(G30&lt;=29,"M 16-29",IF(G30&lt;=39,"M 30-39",IF(G30&lt;=49,"M 40-49",IF(G30&lt;=59,"M 50-59",IF(G30&lt;=69,"M 60-69","M &gt;=70"))))),IF(F30="K",IF(G30&lt;=29,"K 16-29",IF(G30&lt;=45,"K 30-45","K &gt;45"))))</f>
        <v>M 30-39</v>
      </c>
      <c r="I30" s="8">
        <v>38.49</v>
      </c>
      <c r="J30" s="9">
        <v>28</v>
      </c>
      <c r="K30" s="3">
        <v>5</v>
      </c>
    </row>
    <row r="31" spans="1:11" ht="12.75">
      <c r="A31" s="3">
        <v>50</v>
      </c>
      <c r="B31" s="3" t="s">
        <v>143</v>
      </c>
      <c r="C31" s="3" t="s">
        <v>115</v>
      </c>
      <c r="D31" t="s">
        <v>146</v>
      </c>
      <c r="E31" t="str">
        <f t="shared" si="0"/>
        <v>51</v>
      </c>
      <c r="F31" t="s">
        <v>14</v>
      </c>
      <c r="G31" s="1">
        <f>109-E31</f>
        <v>58</v>
      </c>
      <c r="H31" s="3" t="str">
        <f>IF(F31="M",IF(G31&lt;=29,"M 16-29",IF(G31&lt;=39,"M 30-39",IF(G31&lt;=49,"M 40-49",IF(G31&lt;=59,"M 50-59",IF(G31&lt;=69,"M 60-69","M &gt;=70"))))),IF(F31="K",IF(G31&lt;=29,"K 16-29",IF(G31&lt;=45,"K 30-45","K &gt;45"))))</f>
        <v>M 50-59</v>
      </c>
      <c r="I31" s="8">
        <v>39.38</v>
      </c>
      <c r="J31" s="9">
        <v>29</v>
      </c>
      <c r="K31" s="3">
        <v>2</v>
      </c>
    </row>
    <row r="32" spans="1:11" ht="12.75">
      <c r="A32" s="3">
        <v>65</v>
      </c>
      <c r="B32" s="3" t="s">
        <v>180</v>
      </c>
      <c r="C32" s="3" t="s">
        <v>181</v>
      </c>
      <c r="D32" t="s">
        <v>182</v>
      </c>
      <c r="E32" t="str">
        <f t="shared" si="0"/>
        <v>84</v>
      </c>
      <c r="F32" t="s">
        <v>14</v>
      </c>
      <c r="G32" s="1">
        <f>109-E32</f>
        <v>25</v>
      </c>
      <c r="H32" s="3" t="str">
        <f>IF(F32="M",IF(G32&lt;=29,"M 16-29",IF(G32&lt;=39,"M 30-39",IF(G32&lt;=49,"M 40-49",IF(G32&lt;=59,"M 50-59",IF(G32&lt;=69,"M 60-69","M &gt;=70"))))),IF(F32="K",IF(G32&lt;=29,"K 16-29",IF(G32&lt;=45,"K 30-45","K &gt;45"))))</f>
        <v>M 16-29</v>
      </c>
      <c r="I32" s="8">
        <v>40.22</v>
      </c>
      <c r="J32" s="9">
        <v>30</v>
      </c>
      <c r="K32" s="3">
        <v>12</v>
      </c>
    </row>
    <row r="33" spans="1:11" ht="12.75">
      <c r="A33" s="3">
        <v>76</v>
      </c>
      <c r="B33" s="3" t="s">
        <v>206</v>
      </c>
      <c r="C33" s="3" t="s">
        <v>207</v>
      </c>
      <c r="D33" t="s">
        <v>208</v>
      </c>
      <c r="E33" t="str">
        <f t="shared" si="0"/>
        <v>79</v>
      </c>
      <c r="F33" t="s">
        <v>14</v>
      </c>
      <c r="G33" s="1">
        <f>109-E33</f>
        <v>30</v>
      </c>
      <c r="H33" s="3" t="str">
        <f>IF(F33="M",IF(G33&lt;=29,"M 16-29",IF(G33&lt;=39,"M 30-39",IF(G33&lt;=49,"M 40-49",IF(G33&lt;=59,"M 50-59",IF(G33&lt;=69,"M 60-69","M &gt;=70"))))),IF(F33="K",IF(G33&lt;=29,"K 16-29",IF(G33&lt;=45,"K 30-45","K &gt;45"))))</f>
        <v>M 30-39</v>
      </c>
      <c r="I33" s="8">
        <v>40.26</v>
      </c>
      <c r="J33" s="9">
        <v>31</v>
      </c>
      <c r="K33" s="3">
        <v>6</v>
      </c>
    </row>
    <row r="34" spans="1:11" ht="12.75">
      <c r="A34" s="3">
        <v>29</v>
      </c>
      <c r="B34" s="3" t="s">
        <v>94</v>
      </c>
      <c r="C34" s="3" t="s">
        <v>92</v>
      </c>
      <c r="D34" t="s">
        <v>95</v>
      </c>
      <c r="E34" t="str">
        <f t="shared" si="0"/>
        <v>88</v>
      </c>
      <c r="F34" t="s">
        <v>14</v>
      </c>
      <c r="G34" s="1">
        <f>109-E34</f>
        <v>21</v>
      </c>
      <c r="H34" s="3" t="str">
        <f>IF(F34="M",IF(G34&lt;=29,"M 16-29",IF(G34&lt;=39,"M 30-39",IF(G34&lt;=49,"M 40-49",IF(G34&lt;=59,"M 50-59",IF(G34&lt;=69,"M 60-69","M &gt;=70"))))),IF(F34="K",IF(G34&lt;=29,"K 16-29",IF(G34&lt;=45,"K 30-45","K &gt;45"))))</f>
        <v>M 16-29</v>
      </c>
      <c r="I34" s="8">
        <v>40.43</v>
      </c>
      <c r="J34" s="9">
        <v>32</v>
      </c>
      <c r="K34" s="3">
        <v>13</v>
      </c>
    </row>
    <row r="35" spans="1:11" ht="12.75">
      <c r="A35" s="3">
        <v>24</v>
      </c>
      <c r="B35" s="3" t="s">
        <v>81</v>
      </c>
      <c r="C35" s="3" t="s">
        <v>77</v>
      </c>
      <c r="D35" t="s">
        <v>82</v>
      </c>
      <c r="E35" t="str">
        <f aca="true" t="shared" si="1" ref="E35:E66">MID(D35,9,2)</f>
        <v>59</v>
      </c>
      <c r="F35" t="s">
        <v>14</v>
      </c>
      <c r="G35" s="1">
        <f>109-E35</f>
        <v>50</v>
      </c>
      <c r="H35" s="3" t="str">
        <f>IF(F35="M",IF(G35&lt;=29,"M 16-29",IF(G35&lt;=39,"M 30-39",IF(G35&lt;=49,"M 40-49",IF(G35&lt;=59,"M 50-59",IF(G35&lt;=69,"M 60-69","M &gt;=70"))))),IF(F35="K",IF(G35&lt;=29,"K 16-29",IF(G35&lt;=45,"K 30-45","K &gt;45"))))</f>
        <v>M 50-59</v>
      </c>
      <c r="I35" s="8">
        <v>40.49</v>
      </c>
      <c r="J35" s="9">
        <v>33</v>
      </c>
      <c r="K35" s="3">
        <v>3</v>
      </c>
    </row>
    <row r="36" spans="1:11" ht="12.75">
      <c r="A36" s="3">
        <v>103</v>
      </c>
      <c r="B36" s="3" t="s">
        <v>262</v>
      </c>
      <c r="C36" s="3" t="s">
        <v>77</v>
      </c>
      <c r="D36" t="s">
        <v>263</v>
      </c>
      <c r="E36" t="str">
        <f t="shared" si="1"/>
        <v>65</v>
      </c>
      <c r="F36" t="s">
        <v>14</v>
      </c>
      <c r="G36" s="1">
        <f>109-E36</f>
        <v>44</v>
      </c>
      <c r="H36" s="3" t="str">
        <f>IF(F36="M",IF(G36&lt;=29,"M 16-29",IF(G36&lt;=39,"M 30-39",IF(G36&lt;=49,"M 40-49",IF(G36&lt;=59,"M 50-59",IF(G36&lt;=69,"M 60-69","M &gt;=70"))))),IF(F36="K",IF(G36&lt;=29,"K 16-29",IF(G36&lt;=45,"K 30-45","K &gt;45"))))</f>
        <v>M 40-49</v>
      </c>
      <c r="I36" s="8">
        <v>40.56</v>
      </c>
      <c r="J36" s="9">
        <v>34</v>
      </c>
      <c r="K36" s="3">
        <v>5</v>
      </c>
    </row>
    <row r="37" spans="1:11" ht="12.75">
      <c r="A37" s="3">
        <v>14</v>
      </c>
      <c r="B37" s="3" t="s">
        <v>54</v>
      </c>
      <c r="C37" s="3" t="s">
        <v>55</v>
      </c>
      <c r="D37" t="s">
        <v>56</v>
      </c>
      <c r="E37" t="str">
        <f t="shared" si="1"/>
        <v>92</v>
      </c>
      <c r="F37" t="s">
        <v>14</v>
      </c>
      <c r="G37" s="1">
        <f>109-E37</f>
        <v>17</v>
      </c>
      <c r="H37" s="3" t="str">
        <f>IF(F37="M",IF(G37&lt;=29,"M 16-29",IF(G37&lt;=39,"M 30-39",IF(G37&lt;=49,"M 40-49",IF(G37&lt;=59,"M 50-59",IF(G37&lt;=69,"M 60-69","M &gt;=70"))))),IF(F37="K",IF(G37&lt;=29,"K 16-29",IF(G37&lt;=45,"K 30-45","K &gt;45"))))</f>
        <v>M 16-29</v>
      </c>
      <c r="I37" s="8">
        <v>41.02</v>
      </c>
      <c r="J37" s="9">
        <v>35</v>
      </c>
      <c r="K37" s="3">
        <v>14</v>
      </c>
    </row>
    <row r="38" spans="1:11" ht="12.75">
      <c r="A38" s="3">
        <v>96</v>
      </c>
      <c r="B38" s="3" t="s">
        <v>250</v>
      </c>
      <c r="C38" s="3" t="s">
        <v>251</v>
      </c>
      <c r="D38" t="s">
        <v>252</v>
      </c>
      <c r="E38" t="str">
        <f t="shared" si="1"/>
        <v>91</v>
      </c>
      <c r="F38" t="s">
        <v>14</v>
      </c>
      <c r="G38" s="1">
        <f>109-E38</f>
        <v>18</v>
      </c>
      <c r="H38" s="3" t="str">
        <f>IF(F38="M",IF(G38&lt;=29,"M 16-29",IF(G38&lt;=39,"M 30-39",IF(G38&lt;=49,"M 40-49",IF(G38&lt;=59,"M 50-59",IF(G38&lt;=69,"M 60-69","M &gt;=70"))))),IF(F38="K",IF(G38&lt;=29,"K 16-29",IF(G38&lt;=45,"K 30-45","K &gt;45"))))</f>
        <v>M 16-29</v>
      </c>
      <c r="I38" s="8">
        <v>41.07</v>
      </c>
      <c r="J38" s="9">
        <v>36</v>
      </c>
      <c r="K38" s="3">
        <v>15</v>
      </c>
    </row>
    <row r="39" spans="1:11" ht="12.75">
      <c r="A39" s="3">
        <v>77</v>
      </c>
      <c r="B39" s="3" t="s">
        <v>209</v>
      </c>
      <c r="C39" s="3" t="s">
        <v>210</v>
      </c>
      <c r="D39" t="s">
        <v>211</v>
      </c>
      <c r="E39" t="str">
        <f t="shared" si="1"/>
        <v>67</v>
      </c>
      <c r="F39" t="s">
        <v>14</v>
      </c>
      <c r="G39" s="1">
        <f>109-E39</f>
        <v>42</v>
      </c>
      <c r="H39" s="3" t="str">
        <f>IF(F39="M",IF(G39&lt;=29,"M 16-29",IF(G39&lt;=39,"M 30-39",IF(G39&lt;=49,"M 40-49",IF(G39&lt;=59,"M 50-59",IF(G39&lt;=69,"M 60-69","M &gt;=70"))))),IF(F39="K",IF(G39&lt;=29,"K 16-29",IF(G39&lt;=45,"K 30-45","K &gt;45"))))</f>
        <v>M 40-49</v>
      </c>
      <c r="I39" s="8">
        <v>41.37</v>
      </c>
      <c r="J39" s="9">
        <v>37</v>
      </c>
      <c r="K39" s="3">
        <v>6</v>
      </c>
    </row>
    <row r="40" spans="1:11" ht="12.75">
      <c r="A40" s="3">
        <v>41</v>
      </c>
      <c r="B40" s="3" t="s">
        <v>124</v>
      </c>
      <c r="C40" s="3" t="s">
        <v>125</v>
      </c>
      <c r="D40" t="s">
        <v>126</v>
      </c>
      <c r="E40" t="str">
        <f t="shared" si="1"/>
        <v>60</v>
      </c>
      <c r="F40" t="s">
        <v>14</v>
      </c>
      <c r="G40" s="1">
        <f>109-E40</f>
        <v>49</v>
      </c>
      <c r="H40" s="3" t="str">
        <f>IF(F40="M",IF(G40&lt;=29,"M 16-29",IF(G40&lt;=39,"M 30-39",IF(G40&lt;=49,"M 40-49",IF(G40&lt;=59,"M 50-59",IF(G40&lt;=69,"M 60-69","M &gt;=70"))))),IF(F40="K",IF(G40&lt;=29,"K 16-29",IF(G40&lt;=45,"K 30-45","K &gt;45"))))</f>
        <v>M 40-49</v>
      </c>
      <c r="I40" s="8">
        <v>41.43</v>
      </c>
      <c r="J40" s="9">
        <v>38</v>
      </c>
      <c r="K40" s="3">
        <v>7</v>
      </c>
    </row>
    <row r="41" spans="1:11" ht="12.75">
      <c r="A41" s="3">
        <v>48</v>
      </c>
      <c r="B41" s="3" t="s">
        <v>140</v>
      </c>
      <c r="C41" s="3" t="s">
        <v>141</v>
      </c>
      <c r="D41" t="s">
        <v>142</v>
      </c>
      <c r="E41" t="str">
        <f t="shared" si="1"/>
        <v>54</v>
      </c>
      <c r="F41" t="s">
        <v>14</v>
      </c>
      <c r="G41" s="1">
        <f>109-E41</f>
        <v>55</v>
      </c>
      <c r="H41" s="3" t="str">
        <f>IF(F41="M",IF(G41&lt;=29,"M 16-29",IF(G41&lt;=39,"M 30-39",IF(G41&lt;=49,"M 40-49",IF(G41&lt;=59,"M 50-59",IF(G41&lt;=69,"M 60-69","M &gt;=70"))))),IF(F41="K",IF(G41&lt;=29,"K 16-29",IF(G41&lt;=45,"K 30-45","K &gt;45"))))</f>
        <v>M 50-59</v>
      </c>
      <c r="I41" s="8">
        <v>41.47</v>
      </c>
      <c r="J41" s="9">
        <v>39</v>
      </c>
      <c r="K41" s="3">
        <v>4</v>
      </c>
    </row>
    <row r="42" spans="1:11" ht="12.75">
      <c r="A42" s="3">
        <v>85</v>
      </c>
      <c r="B42" s="3" t="s">
        <v>226</v>
      </c>
      <c r="C42" s="3" t="s">
        <v>150</v>
      </c>
      <c r="D42" t="s">
        <v>227</v>
      </c>
      <c r="E42" t="str">
        <f t="shared" si="1"/>
        <v>66</v>
      </c>
      <c r="F42" t="s">
        <v>14</v>
      </c>
      <c r="G42" s="1">
        <f>109-E42</f>
        <v>43</v>
      </c>
      <c r="H42" s="3" t="str">
        <f>IF(F42="M",IF(G42&lt;=29,"M 16-29",IF(G42&lt;=39,"M 30-39",IF(G42&lt;=49,"M 40-49",IF(G42&lt;=59,"M 50-59",IF(G42&lt;=69,"M 60-69","M &gt;=70"))))),IF(F42="K",IF(G42&lt;=29,"K 16-29",IF(G42&lt;=45,"K 30-45","K &gt;45"))))</f>
        <v>M 40-49</v>
      </c>
      <c r="I42" s="8">
        <v>41.56</v>
      </c>
      <c r="J42" s="9">
        <v>40</v>
      </c>
      <c r="K42" s="3">
        <v>8</v>
      </c>
    </row>
    <row r="43" spans="1:11" ht="12.75">
      <c r="A43" s="3">
        <v>109</v>
      </c>
      <c r="B43" s="3" t="s">
        <v>276</v>
      </c>
      <c r="C43" s="3" t="s">
        <v>150</v>
      </c>
      <c r="D43" t="s">
        <v>277</v>
      </c>
      <c r="E43" t="str">
        <f t="shared" si="1"/>
        <v>77</v>
      </c>
      <c r="F43" t="s">
        <v>14</v>
      </c>
      <c r="G43" s="1">
        <f>109-E43</f>
        <v>32</v>
      </c>
      <c r="H43" s="3" t="str">
        <f>IF(F43="M",IF(G43&lt;=29,"M 16-29",IF(G43&lt;=39,"M 30-39",IF(G43&lt;=49,"M 40-49",IF(G43&lt;=59,"M 50-59",IF(G43&lt;=69,"M 60-69","M &gt;=70"))))),IF(F43="K",IF(G43&lt;=29,"K 16-29",IF(G43&lt;=45,"K 30-45","K &gt;45"))))</f>
        <v>M 30-39</v>
      </c>
      <c r="I43" s="8">
        <v>42.07</v>
      </c>
      <c r="J43" s="9">
        <v>41</v>
      </c>
      <c r="K43" s="3">
        <v>7</v>
      </c>
    </row>
    <row r="44" spans="1:11" ht="12.75">
      <c r="A44" s="3">
        <v>52</v>
      </c>
      <c r="B44" s="3" t="s">
        <v>149</v>
      </c>
      <c r="C44" s="3" t="s">
        <v>150</v>
      </c>
      <c r="D44" t="s">
        <v>151</v>
      </c>
      <c r="E44" t="str">
        <f t="shared" si="1"/>
        <v>56</v>
      </c>
      <c r="F44" t="s">
        <v>14</v>
      </c>
      <c r="G44" s="1">
        <f>109-E44</f>
        <v>53</v>
      </c>
      <c r="H44" s="3" t="str">
        <f>IF(F44="M",IF(G44&lt;=29,"M 16-29",IF(G44&lt;=39,"M 30-39",IF(G44&lt;=49,"M 40-49",IF(G44&lt;=59,"M 50-59",IF(G44&lt;=69,"M 60-69","M &gt;=70"))))),IF(F44="K",IF(G44&lt;=29,"K 16-29",IF(G44&lt;=45,"K 30-45","K &gt;45"))))</f>
        <v>M 50-59</v>
      </c>
      <c r="I44" s="8">
        <v>42.37</v>
      </c>
      <c r="J44" s="9">
        <v>42</v>
      </c>
      <c r="K44" s="3">
        <v>5</v>
      </c>
    </row>
    <row r="45" spans="1:11" ht="12.75">
      <c r="A45" s="3">
        <v>87</v>
      </c>
      <c r="B45" s="3" t="s">
        <v>231</v>
      </c>
      <c r="C45" s="3" t="s">
        <v>115</v>
      </c>
      <c r="D45" t="s">
        <v>232</v>
      </c>
      <c r="E45" t="str">
        <f t="shared" si="1"/>
        <v>87</v>
      </c>
      <c r="F45" t="s">
        <v>14</v>
      </c>
      <c r="G45" s="1">
        <f>109-E45</f>
        <v>22</v>
      </c>
      <c r="H45" s="3" t="str">
        <f>IF(F45="M",IF(G45&lt;=29,"M 16-29",IF(G45&lt;=39,"M 30-39",IF(G45&lt;=49,"M 40-49",IF(G45&lt;=59,"M 50-59",IF(G45&lt;=69,"M 60-69","M &gt;=70"))))),IF(F45="K",IF(G45&lt;=29,"K 16-29",IF(G45&lt;=45,"K 30-45","K &gt;45"))))</f>
        <v>M 16-29</v>
      </c>
      <c r="I45" s="8">
        <v>42.53</v>
      </c>
      <c r="J45" s="9">
        <v>43</v>
      </c>
      <c r="K45" s="3">
        <v>16</v>
      </c>
    </row>
    <row r="46" spans="1:11" ht="12.75">
      <c r="A46" s="3">
        <v>72</v>
      </c>
      <c r="B46" s="3" t="s">
        <v>198</v>
      </c>
      <c r="C46" s="3" t="s">
        <v>196</v>
      </c>
      <c r="D46" t="s">
        <v>197</v>
      </c>
      <c r="E46" t="str">
        <f t="shared" si="1"/>
        <v>61</v>
      </c>
      <c r="F46" t="s">
        <v>14</v>
      </c>
      <c r="G46" s="1">
        <f>109-E46</f>
        <v>48</v>
      </c>
      <c r="H46" s="3" t="str">
        <f>IF(F46="M",IF(G46&lt;=29,"M 16-29",IF(G46&lt;=39,"M 30-39",IF(G46&lt;=49,"M 40-49",IF(G46&lt;=59,"M 50-59",IF(G46&lt;=69,"M 60-69","M &gt;=70"))))),IF(F46="K",IF(G46&lt;=29,"K 16-29",IF(G46&lt;=45,"K 30-45","K &gt;45"))))</f>
        <v>M 40-49</v>
      </c>
      <c r="I46" s="8">
        <v>42.59</v>
      </c>
      <c r="J46" s="9">
        <v>44</v>
      </c>
      <c r="K46" s="3">
        <v>9</v>
      </c>
    </row>
    <row r="47" spans="1:11" ht="12.75">
      <c r="A47" s="3">
        <v>127</v>
      </c>
      <c r="B47" s="3" t="s">
        <v>315</v>
      </c>
      <c r="C47" s="3" t="s">
        <v>77</v>
      </c>
      <c r="D47" t="s">
        <v>316</v>
      </c>
      <c r="E47" t="str">
        <f t="shared" si="1"/>
        <v>77</v>
      </c>
      <c r="F47" t="s">
        <v>14</v>
      </c>
      <c r="G47" s="1">
        <f>109-E47</f>
        <v>32</v>
      </c>
      <c r="H47" s="3" t="str">
        <f>IF(F47="M",IF(G47&lt;=29,"M 16-29",IF(G47&lt;=39,"M 30-39",IF(G47&lt;=49,"M 40-49",IF(G47&lt;=59,"M 50-59",IF(G47&lt;=69,"M 60-69","M &gt;=70"))))),IF(F47="K",IF(G47&lt;=29,"K 16-29",IF(G47&lt;=45,"K 30-45","K &gt;45"))))</f>
        <v>M 30-39</v>
      </c>
      <c r="I47" s="8">
        <v>43.07</v>
      </c>
      <c r="J47" s="9">
        <v>45</v>
      </c>
      <c r="K47" s="3">
        <v>8</v>
      </c>
    </row>
    <row r="48" spans="1:11" ht="12.75">
      <c r="A48" s="3">
        <v>57</v>
      </c>
      <c r="B48" s="3" t="s">
        <v>165</v>
      </c>
      <c r="C48" s="3" t="s">
        <v>166</v>
      </c>
      <c r="D48" s="6" t="s">
        <v>167</v>
      </c>
      <c r="E48" t="str">
        <f t="shared" si="1"/>
        <v>87</v>
      </c>
      <c r="F48" t="s">
        <v>14</v>
      </c>
      <c r="G48" s="1">
        <f>109-E48</f>
        <v>22</v>
      </c>
      <c r="H48" s="3" t="str">
        <f>IF(F48="M",IF(G48&lt;=29,"M 16-29",IF(G48&lt;=39,"M 30-39",IF(G48&lt;=49,"M 40-49",IF(G48&lt;=59,"M 50-59",IF(G48&lt;=69,"M 60-69","M &gt;=70"))))),IF(F48="K",IF(G48&lt;=29,"K 16-29",IF(G48&lt;=45,"K 30-45","K &gt;45"))))</f>
        <v>M 16-29</v>
      </c>
      <c r="I48" s="8">
        <v>43.21</v>
      </c>
      <c r="J48" s="9">
        <v>46</v>
      </c>
      <c r="K48" s="3">
        <v>17</v>
      </c>
    </row>
    <row r="49" spans="1:11" ht="12.75">
      <c r="A49" s="3">
        <v>64</v>
      </c>
      <c r="B49" s="3" t="s">
        <v>178</v>
      </c>
      <c r="C49" s="3" t="s">
        <v>77</v>
      </c>
      <c r="D49" t="s">
        <v>179</v>
      </c>
      <c r="E49" t="str">
        <f t="shared" si="1"/>
        <v>69</v>
      </c>
      <c r="F49" t="s">
        <v>14</v>
      </c>
      <c r="G49" s="1">
        <f>109-E49</f>
        <v>40</v>
      </c>
      <c r="H49" s="3" t="str">
        <f>IF(F49="M",IF(G49&lt;=29,"M 16-29",IF(G49&lt;=39,"M 30-39",IF(G49&lt;=49,"M 40-49",IF(G49&lt;=59,"M 50-59",IF(G49&lt;=69,"M 60-69","M &gt;=70"))))),IF(F49="K",IF(G49&lt;=29,"K 16-29",IF(G49&lt;=45,"K 30-45","K &gt;45"))))</f>
        <v>M 40-49</v>
      </c>
      <c r="I49" s="8">
        <v>43.29</v>
      </c>
      <c r="J49" s="9">
        <v>47</v>
      </c>
      <c r="K49" s="3">
        <v>10</v>
      </c>
    </row>
    <row r="50" spans="1:11" ht="12.75">
      <c r="A50" s="3">
        <v>34</v>
      </c>
      <c r="B50" s="3" t="s">
        <v>106</v>
      </c>
      <c r="C50" s="3" t="s">
        <v>287</v>
      </c>
      <c r="D50" t="s">
        <v>107</v>
      </c>
      <c r="E50" t="str">
        <f t="shared" si="1"/>
        <v>53</v>
      </c>
      <c r="F50" t="s">
        <v>14</v>
      </c>
      <c r="G50" s="1">
        <f>109-E50</f>
        <v>56</v>
      </c>
      <c r="H50" s="3" t="str">
        <f>IF(F50="M",IF(G50&lt;=29,"M 16-29",IF(G50&lt;=39,"M 30-39",IF(G50&lt;=49,"M 40-49",IF(G50&lt;=59,"M 50-59",IF(G50&lt;=69,"M 60-69","M &gt;=70"))))),IF(F50="K",IF(G50&lt;=29,"K 16-29",IF(G50&lt;=45,"K 30-45","K &gt;45"))))</f>
        <v>M 50-59</v>
      </c>
      <c r="I50" s="8">
        <v>43.46</v>
      </c>
      <c r="J50" s="9">
        <v>48</v>
      </c>
      <c r="K50" s="3">
        <v>6</v>
      </c>
    </row>
    <row r="51" spans="1:11" ht="12.75">
      <c r="A51" s="3">
        <v>60</v>
      </c>
      <c r="B51" s="3" t="s">
        <v>172</v>
      </c>
      <c r="C51" s="3" t="s">
        <v>115</v>
      </c>
      <c r="D51" t="s">
        <v>173</v>
      </c>
      <c r="E51" t="str">
        <f t="shared" si="1"/>
        <v>66</v>
      </c>
      <c r="F51" t="s">
        <v>14</v>
      </c>
      <c r="G51" s="1">
        <f>109-E51</f>
        <v>43</v>
      </c>
      <c r="H51" s="3" t="str">
        <f>IF(F51="M",IF(G51&lt;=29,"M 16-29",IF(G51&lt;=39,"M 30-39",IF(G51&lt;=49,"M 40-49",IF(G51&lt;=59,"M 50-59",IF(G51&lt;=69,"M 60-69","M &gt;=70"))))),IF(F51="K",IF(G51&lt;=29,"K 16-29",IF(G51&lt;=45,"K 30-45","K &gt;45"))))</f>
        <v>M 40-49</v>
      </c>
      <c r="I51" s="8">
        <v>43.52</v>
      </c>
      <c r="J51" s="9">
        <v>49</v>
      </c>
      <c r="K51" s="3">
        <v>11</v>
      </c>
    </row>
    <row r="52" spans="1:11" ht="12.75">
      <c r="A52" s="3">
        <v>108</v>
      </c>
      <c r="B52" s="3" t="s">
        <v>274</v>
      </c>
      <c r="C52" s="3" t="s">
        <v>194</v>
      </c>
      <c r="D52" t="s">
        <v>275</v>
      </c>
      <c r="E52" t="str">
        <f t="shared" si="1"/>
        <v>74</v>
      </c>
      <c r="F52" t="s">
        <v>14</v>
      </c>
      <c r="G52" s="1">
        <f>109-E52</f>
        <v>35</v>
      </c>
      <c r="H52" s="3" t="str">
        <f>IF(F52="M",IF(G52&lt;=29,"M 16-29",IF(G52&lt;=39,"M 30-39",IF(G52&lt;=49,"M 40-49",IF(G52&lt;=59,"M 50-59",IF(G52&lt;=69,"M 60-69","M &gt;=70"))))),IF(F52="K",IF(G52&lt;=29,"K 16-29",IF(G52&lt;=45,"K 30-45","K &gt;45"))))</f>
        <v>M 30-39</v>
      </c>
      <c r="I52" s="8">
        <v>43.53</v>
      </c>
      <c r="J52" s="9">
        <v>50</v>
      </c>
      <c r="K52" s="3">
        <v>9</v>
      </c>
    </row>
    <row r="53" spans="1:11" ht="12.75">
      <c r="A53" s="3">
        <v>67</v>
      </c>
      <c r="B53" s="3" t="s">
        <v>185</v>
      </c>
      <c r="C53" s="3" t="s">
        <v>77</v>
      </c>
      <c r="D53" t="s">
        <v>186</v>
      </c>
      <c r="E53" t="str">
        <f t="shared" si="1"/>
        <v>69</v>
      </c>
      <c r="F53" t="s">
        <v>14</v>
      </c>
      <c r="G53" s="1">
        <f>109-E53</f>
        <v>40</v>
      </c>
      <c r="H53" s="3" t="str">
        <f>IF(F53="M",IF(G53&lt;=29,"M 16-29",IF(G53&lt;=39,"M 30-39",IF(G53&lt;=49,"M 40-49",IF(G53&lt;=59,"M 50-59",IF(G53&lt;=69,"M 60-69","M &gt;=70"))))),IF(F53="K",IF(G53&lt;=29,"K 16-29",IF(G53&lt;=45,"K 30-45","K &gt;45"))))</f>
        <v>M 40-49</v>
      </c>
      <c r="I53" s="8">
        <v>44.06</v>
      </c>
      <c r="J53" s="9">
        <v>51</v>
      </c>
      <c r="K53" s="3">
        <v>12</v>
      </c>
    </row>
    <row r="54" spans="1:11" ht="12.75">
      <c r="A54" s="3">
        <v>69</v>
      </c>
      <c r="B54" s="3" t="s">
        <v>189</v>
      </c>
      <c r="C54" s="3" t="s">
        <v>77</v>
      </c>
      <c r="D54" t="s">
        <v>190</v>
      </c>
      <c r="E54" t="str">
        <f t="shared" si="1"/>
        <v>74</v>
      </c>
      <c r="F54" t="s">
        <v>14</v>
      </c>
      <c r="G54" s="1">
        <f>109-E54</f>
        <v>35</v>
      </c>
      <c r="H54" s="3" t="str">
        <f>IF(F54="M",IF(G54&lt;=29,"M 16-29",IF(G54&lt;=39,"M 30-39",IF(G54&lt;=49,"M 40-49",IF(G54&lt;=59,"M 50-59",IF(G54&lt;=69,"M 60-69","M &gt;=70"))))),IF(F54="K",IF(G54&lt;=29,"K 16-29",IF(G54&lt;=45,"K 30-45","K &gt;45"))))</f>
        <v>M 30-39</v>
      </c>
      <c r="I54" s="8">
        <v>44.11</v>
      </c>
      <c r="J54" s="9">
        <v>52</v>
      </c>
      <c r="K54" s="3">
        <v>10</v>
      </c>
    </row>
    <row r="55" spans="1:11" ht="12.75">
      <c r="A55" s="3">
        <v>112</v>
      </c>
      <c r="B55" s="3" t="s">
        <v>281</v>
      </c>
      <c r="C55" s="3" t="s">
        <v>282</v>
      </c>
      <c r="D55" t="s">
        <v>283</v>
      </c>
      <c r="E55" t="str">
        <f t="shared" si="1"/>
        <v>54</v>
      </c>
      <c r="F55" t="s">
        <v>14</v>
      </c>
      <c r="G55" s="1">
        <f>109-E55</f>
        <v>55</v>
      </c>
      <c r="H55" s="3" t="str">
        <f>IF(F55="M",IF(G55&lt;=29,"M 16-29",IF(G55&lt;=39,"M 30-39",IF(G55&lt;=49,"M 40-49",IF(G55&lt;=59,"M 50-59",IF(G55&lt;=69,"M 60-69","M &gt;=70"))))),IF(F55="K",IF(G55&lt;=29,"K 16-29",IF(G55&lt;=45,"K 30-45","K &gt;45"))))</f>
        <v>M 50-59</v>
      </c>
      <c r="I55" s="8">
        <v>44.23</v>
      </c>
      <c r="J55" s="9">
        <v>53</v>
      </c>
      <c r="K55" s="3">
        <v>7</v>
      </c>
    </row>
    <row r="56" spans="1:11" ht="12.75">
      <c r="A56" s="3">
        <v>21</v>
      </c>
      <c r="B56" s="3" t="s">
        <v>76</v>
      </c>
      <c r="C56" s="3" t="s">
        <v>77</v>
      </c>
      <c r="D56" t="s">
        <v>78</v>
      </c>
      <c r="E56" t="str">
        <f t="shared" si="1"/>
        <v>58</v>
      </c>
      <c r="F56" t="s">
        <v>14</v>
      </c>
      <c r="G56" s="1">
        <f>109-E56</f>
        <v>51</v>
      </c>
      <c r="H56" s="3" t="str">
        <f>IF(F56="M",IF(G56&lt;=29,"M 16-29",IF(G56&lt;=39,"M 30-39",IF(G56&lt;=49,"M 40-49",IF(G56&lt;=59,"M 50-59",IF(G56&lt;=69,"M 60-69","M &gt;=70"))))),IF(F56="K",IF(G56&lt;=29,"K 16-29",IF(G56&lt;=45,"K 30-45","K &gt;45"))))</f>
        <v>M 50-59</v>
      </c>
      <c r="I56" s="8">
        <v>44.25</v>
      </c>
      <c r="J56" s="9">
        <v>54</v>
      </c>
      <c r="K56" s="3">
        <v>8</v>
      </c>
    </row>
    <row r="57" spans="1:11" ht="12.75">
      <c r="A57" s="3">
        <v>119</v>
      </c>
      <c r="B57" s="3" t="s">
        <v>298</v>
      </c>
      <c r="C57" s="3" t="s">
        <v>194</v>
      </c>
      <c r="D57" t="s">
        <v>299</v>
      </c>
      <c r="E57" t="str">
        <f t="shared" si="1"/>
        <v>91</v>
      </c>
      <c r="F57" t="s">
        <v>14</v>
      </c>
      <c r="G57" s="1">
        <f>109-E57</f>
        <v>18</v>
      </c>
      <c r="H57" s="3" t="str">
        <f>IF(F57="M",IF(G57&lt;=29,"M 16-29",IF(G57&lt;=39,"M 30-39",IF(G57&lt;=49,"M 40-49",IF(G57&lt;=59,"M 50-59",IF(G57&lt;=69,"M 60-69","M &gt;=70"))))),IF(F57="K",IF(G57&lt;=29,"K 16-29",IF(G57&lt;=45,"K 30-45","K &gt;45"))))</f>
        <v>M 16-29</v>
      </c>
      <c r="I57" s="8">
        <v>44.28</v>
      </c>
      <c r="J57" s="9">
        <v>55</v>
      </c>
      <c r="K57" s="3">
        <v>18</v>
      </c>
    </row>
    <row r="58" spans="1:11" ht="12.75">
      <c r="A58" s="3">
        <v>43</v>
      </c>
      <c r="B58" s="3" t="s">
        <v>130</v>
      </c>
      <c r="C58" s="3" t="s">
        <v>128</v>
      </c>
      <c r="D58" t="s">
        <v>131</v>
      </c>
      <c r="E58" t="str">
        <f t="shared" si="1"/>
        <v>67</v>
      </c>
      <c r="F58" t="s">
        <v>14</v>
      </c>
      <c r="G58" s="1">
        <f>109-E58</f>
        <v>42</v>
      </c>
      <c r="H58" s="3" t="str">
        <f>IF(F58="M",IF(G58&lt;=29,"M 16-29",IF(G58&lt;=39,"M 30-39",IF(G58&lt;=49,"M 40-49",IF(G58&lt;=59,"M 50-59",IF(G58&lt;=69,"M 60-69","M &gt;=70"))))),IF(F58="K",IF(G58&lt;=29,"K 16-29",IF(G58&lt;=45,"K 30-45","K &gt;45"))))</f>
        <v>M 40-49</v>
      </c>
      <c r="I58" s="8">
        <v>44.34</v>
      </c>
      <c r="J58" s="9">
        <v>56</v>
      </c>
      <c r="K58" s="3">
        <v>13</v>
      </c>
    </row>
    <row r="59" spans="1:11" ht="12.75">
      <c r="A59" s="3">
        <v>2</v>
      </c>
      <c r="B59" s="3" t="s">
        <v>18</v>
      </c>
      <c r="C59" s="3" t="s">
        <v>19</v>
      </c>
      <c r="D59" t="s">
        <v>20</v>
      </c>
      <c r="E59" t="str">
        <f t="shared" si="1"/>
        <v>65</v>
      </c>
      <c r="F59" t="s">
        <v>14</v>
      </c>
      <c r="G59" s="1">
        <f>109-E59</f>
        <v>44</v>
      </c>
      <c r="H59" s="3" t="str">
        <f>IF(F59="M",IF(G59&lt;=29,"M 16-29",IF(G59&lt;=39,"M 30-39",IF(G59&lt;=49,"M 40-49",IF(G59&lt;=59,"M 50-59",IF(G59&lt;=69,"M 60-69","M &gt;=70"))))),IF(F59="K",IF(G59&lt;=29,"K 16-29",IF(G59&lt;=45,"K 30-45","K &gt;45"))))</f>
        <v>M 40-49</v>
      </c>
      <c r="I59" s="8">
        <v>44.54</v>
      </c>
      <c r="J59" s="9">
        <v>57</v>
      </c>
      <c r="K59" s="3">
        <v>14</v>
      </c>
    </row>
    <row r="60" spans="1:11" ht="12.75">
      <c r="A60" s="3">
        <v>27</v>
      </c>
      <c r="B60" s="3" t="s">
        <v>88</v>
      </c>
      <c r="C60" s="3" t="s">
        <v>89</v>
      </c>
      <c r="D60" t="s">
        <v>90</v>
      </c>
      <c r="E60" t="str">
        <f t="shared" si="1"/>
        <v>83</v>
      </c>
      <c r="F60" t="s">
        <v>69</v>
      </c>
      <c r="G60" s="1">
        <f>109-E60</f>
        <v>26</v>
      </c>
      <c r="H60" s="3" t="str">
        <f>IF(F60="M",IF(G60&lt;=29,"M 16-29",IF(G60&lt;=39,"M 30-39",IF(G60&lt;=49,"M 40-49",IF(G60&lt;=59,"M 50-59",IF(G60&lt;=69,"M 60-69","M &gt;=70"))))),IF(F60="K",IF(G60&lt;=29,"K 16-29",IF(G60&lt;=45,"K 30-45","K &gt;45"))))</f>
        <v>K 16-29</v>
      </c>
      <c r="I60" s="8">
        <v>45.12</v>
      </c>
      <c r="J60" s="9">
        <v>58</v>
      </c>
      <c r="K60" s="3">
        <v>2</v>
      </c>
    </row>
    <row r="61" spans="1:11" ht="12.75">
      <c r="A61" s="3">
        <v>28</v>
      </c>
      <c r="B61" s="3" t="s">
        <v>91</v>
      </c>
      <c r="C61" s="3" t="s">
        <v>92</v>
      </c>
      <c r="D61" t="s">
        <v>93</v>
      </c>
      <c r="E61" t="str">
        <f t="shared" si="1"/>
        <v>86</v>
      </c>
      <c r="F61" t="s">
        <v>14</v>
      </c>
      <c r="G61" s="1">
        <f>109-E61</f>
        <v>23</v>
      </c>
      <c r="H61" s="3" t="str">
        <f>IF(F61="M",IF(G61&lt;=29,"M 16-29",IF(G61&lt;=39,"M 30-39",IF(G61&lt;=49,"M 40-49",IF(G61&lt;=59,"M 50-59",IF(G61&lt;=69,"M 60-69","M &gt;=70"))))),IF(F61="K",IF(G61&lt;=29,"K 16-29",IF(G61&lt;=45,"K 30-45","K &gt;45"))))</f>
        <v>M 16-29</v>
      </c>
      <c r="I61" s="8">
        <v>45.125</v>
      </c>
      <c r="J61" s="9">
        <v>59</v>
      </c>
      <c r="K61" s="3">
        <v>19</v>
      </c>
    </row>
    <row r="62" spans="1:11" ht="12.75">
      <c r="A62" s="3">
        <v>13</v>
      </c>
      <c r="B62" s="3" t="s">
        <v>50</v>
      </c>
      <c r="C62" s="3" t="s">
        <v>31</v>
      </c>
      <c r="D62" t="s">
        <v>51</v>
      </c>
      <c r="E62" t="str">
        <f t="shared" si="1"/>
        <v>58</v>
      </c>
      <c r="F62" t="s">
        <v>14</v>
      </c>
      <c r="G62" s="1">
        <f>109-E62</f>
        <v>51</v>
      </c>
      <c r="H62" s="3" t="str">
        <f>IF(F62="M",IF(G62&lt;=29,"M 16-29",IF(G62&lt;=39,"M 30-39",IF(G62&lt;=49,"M 40-49",IF(G62&lt;=59,"M 50-59",IF(G62&lt;=69,"M 60-69","M &gt;=70"))))),IF(F62="K",IF(G62&lt;=29,"K 16-29",IF(G62&lt;=45,"K 30-45","K &gt;45"))))</f>
        <v>M 50-59</v>
      </c>
      <c r="I62" s="8">
        <v>45.15</v>
      </c>
      <c r="J62" s="9">
        <v>60</v>
      </c>
      <c r="K62" s="3">
        <v>9</v>
      </c>
    </row>
    <row r="63" spans="1:11" ht="12.75">
      <c r="A63" s="3">
        <v>92</v>
      </c>
      <c r="B63" s="3" t="s">
        <v>325</v>
      </c>
      <c r="C63" s="3" t="s">
        <v>238</v>
      </c>
      <c r="D63" t="s">
        <v>239</v>
      </c>
      <c r="E63" t="str">
        <f t="shared" si="1"/>
        <v>77</v>
      </c>
      <c r="F63" t="s">
        <v>14</v>
      </c>
      <c r="G63" s="1">
        <f>109-E63</f>
        <v>32</v>
      </c>
      <c r="H63" s="3" t="str">
        <f>IF(F63="M",IF(G63&lt;=29,"M 16-29",IF(G63&lt;=39,"M 30-39",IF(G63&lt;=49,"M 40-49",IF(G63&lt;=59,"M 50-59",IF(G63&lt;=69,"M 60-69","M &gt;=70"))))),IF(F63="K",IF(G63&lt;=29,"K 16-29",IF(G63&lt;=45,"K 30-45","K &gt;45"))))</f>
        <v>M 30-39</v>
      </c>
      <c r="I63" s="8">
        <v>45.22</v>
      </c>
      <c r="J63" s="9">
        <v>61</v>
      </c>
      <c r="K63" s="3">
        <v>11</v>
      </c>
    </row>
    <row r="64" spans="1:11" ht="12.75">
      <c r="A64" s="3">
        <v>79</v>
      </c>
      <c r="B64" s="3" t="s">
        <v>214</v>
      </c>
      <c r="C64" s="3" t="s">
        <v>215</v>
      </c>
      <c r="D64" t="s">
        <v>216</v>
      </c>
      <c r="E64" t="str">
        <f t="shared" si="1"/>
        <v>59</v>
      </c>
      <c r="F64" t="s">
        <v>14</v>
      </c>
      <c r="G64" s="1">
        <f>109-E64</f>
        <v>50</v>
      </c>
      <c r="H64" s="3" t="str">
        <f>IF(F64="M",IF(G64&lt;=29,"M 16-29",IF(G64&lt;=39,"M 30-39",IF(G64&lt;=49,"M 40-49",IF(G64&lt;=59,"M 50-59",IF(G64&lt;=69,"M 60-69","M &gt;=70"))))),IF(F64="K",IF(G64&lt;=29,"K 16-29",IF(G64&lt;=45,"K 30-45","K &gt;45"))))</f>
        <v>M 50-59</v>
      </c>
      <c r="I64" s="8">
        <v>45.38</v>
      </c>
      <c r="J64" s="9">
        <v>62</v>
      </c>
      <c r="K64" s="3">
        <v>10</v>
      </c>
    </row>
    <row r="65" spans="1:11" ht="12.75">
      <c r="A65" s="3">
        <v>100</v>
      </c>
      <c r="B65" s="3" t="s">
        <v>259</v>
      </c>
      <c r="C65" s="3" t="s">
        <v>102</v>
      </c>
      <c r="D65" t="s">
        <v>82</v>
      </c>
      <c r="E65" t="str">
        <f t="shared" si="1"/>
        <v>59</v>
      </c>
      <c r="F65" t="s">
        <v>14</v>
      </c>
      <c r="G65" s="1">
        <f>109-E65</f>
        <v>50</v>
      </c>
      <c r="H65" s="3" t="str">
        <f>IF(F65="M",IF(G65&lt;=29,"M 16-29",IF(G65&lt;=39,"M 30-39",IF(G65&lt;=49,"M 40-49",IF(G65&lt;=59,"M 50-59",IF(G65&lt;=69,"M 60-69","M &gt;=70"))))),IF(F65="K",IF(G65&lt;=29,"K 16-29",IF(G65&lt;=45,"K 30-45","K &gt;45"))))</f>
        <v>M 50-59</v>
      </c>
      <c r="I65" s="8">
        <v>45.48</v>
      </c>
      <c r="J65" s="9">
        <v>63</v>
      </c>
      <c r="K65" s="3">
        <v>11</v>
      </c>
    </row>
    <row r="66" spans="1:11" ht="12.75">
      <c r="A66" s="3">
        <v>4</v>
      </c>
      <c r="B66" s="3" t="s">
        <v>24</v>
      </c>
      <c r="C66" s="3" t="s">
        <v>25</v>
      </c>
      <c r="D66" t="s">
        <v>26</v>
      </c>
      <c r="E66" t="str">
        <f t="shared" si="1"/>
        <v>58</v>
      </c>
      <c r="F66" t="s">
        <v>14</v>
      </c>
      <c r="G66" s="1">
        <f>109-E66</f>
        <v>51</v>
      </c>
      <c r="H66" s="3" t="str">
        <f>IF(F66="M",IF(G66&lt;=29,"M 16-29",IF(G66&lt;=39,"M 30-39",IF(G66&lt;=49,"M 40-49",IF(G66&lt;=59,"M 50-59",IF(G66&lt;=69,"M 60-69","M &gt;=70"))))),IF(F66="K",IF(G66&lt;=29,"K 16-29",IF(G66&lt;=45,"K 30-45","K &gt;45"))))</f>
        <v>M 50-59</v>
      </c>
      <c r="I66" s="8">
        <v>45.59</v>
      </c>
      <c r="J66" s="9">
        <v>64</v>
      </c>
      <c r="K66" s="3">
        <v>12</v>
      </c>
    </row>
    <row r="67" spans="1:11" ht="12.75">
      <c r="A67" s="3">
        <v>5</v>
      </c>
      <c r="B67" s="3" t="s">
        <v>27</v>
      </c>
      <c r="C67" s="3" t="s">
        <v>28</v>
      </c>
      <c r="D67" t="s">
        <v>29</v>
      </c>
      <c r="E67" t="str">
        <f aca="true" t="shared" si="2" ref="E67:E98">MID(D67,9,2)</f>
        <v>93</v>
      </c>
      <c r="F67" t="s">
        <v>14</v>
      </c>
      <c r="G67" s="1">
        <f>109-E67</f>
        <v>16</v>
      </c>
      <c r="H67" s="3" t="str">
        <f>IF(F67="M",IF(G67&lt;=29,"M 16-29",IF(G67&lt;=39,"M 30-39",IF(G67&lt;=49,"M 40-49",IF(G67&lt;=59,"M 50-59",IF(G67&lt;=69,"M 60-69","M &gt;=70"))))),IF(F67="K",IF(G67&lt;=29,"K 16-29",IF(G67&lt;=45,"K 30-45","K &gt;45"))))</f>
        <v>M 16-29</v>
      </c>
      <c r="I67" s="8">
        <v>46.05</v>
      </c>
      <c r="J67" s="9">
        <v>65</v>
      </c>
      <c r="K67" s="3">
        <v>20</v>
      </c>
    </row>
    <row r="68" spans="1:11" ht="12.75">
      <c r="A68" s="3">
        <v>82</v>
      </c>
      <c r="B68" s="3" t="s">
        <v>245</v>
      </c>
      <c r="C68" s="3" t="s">
        <v>150</v>
      </c>
      <c r="D68" t="s">
        <v>246</v>
      </c>
      <c r="E68" t="str">
        <f t="shared" si="2"/>
        <v>68</v>
      </c>
      <c r="F68" t="s">
        <v>14</v>
      </c>
      <c r="G68" s="1">
        <f>109-E68</f>
        <v>41</v>
      </c>
      <c r="H68" s="3" t="str">
        <f>IF(F68="M",IF(G68&lt;=29,"M 16-29",IF(G68&lt;=39,"M 30-39",IF(G68&lt;=49,"M 40-49",IF(G68&lt;=59,"M 50-59",IF(G68&lt;=69,"M 60-69","M &gt;=70"))))),IF(F68="K",IF(G68&lt;=29,"K 16-29",IF(G68&lt;=45,"K 30-45","K &gt;45"))))</f>
        <v>M 40-49</v>
      </c>
      <c r="I68" s="8">
        <v>46.08</v>
      </c>
      <c r="J68" s="9">
        <v>66</v>
      </c>
      <c r="K68" s="3">
        <v>15</v>
      </c>
    </row>
    <row r="69" spans="1:11" ht="12.75">
      <c r="A69" s="3">
        <v>104</v>
      </c>
      <c r="B69" s="3" t="s">
        <v>264</v>
      </c>
      <c r="C69" s="3" t="s">
        <v>265</v>
      </c>
      <c r="D69" t="s">
        <v>266</v>
      </c>
      <c r="E69" t="str">
        <f t="shared" si="2"/>
        <v>69</v>
      </c>
      <c r="F69" t="s">
        <v>14</v>
      </c>
      <c r="G69" s="1">
        <f>109-E69</f>
        <v>40</v>
      </c>
      <c r="H69" s="3" t="str">
        <f>IF(F69="M",IF(G69&lt;=29,"M 16-29",IF(G69&lt;=39,"M 30-39",IF(G69&lt;=49,"M 40-49",IF(G69&lt;=59,"M 50-59",IF(G69&lt;=69,"M 60-69","M &gt;=70"))))),IF(F69="K",IF(G69&lt;=29,"K 16-29",IF(G69&lt;=45,"K 30-45","K &gt;45"))))</f>
        <v>M 40-49</v>
      </c>
      <c r="I69" s="8">
        <v>46.19</v>
      </c>
      <c r="J69" s="9">
        <v>67</v>
      </c>
      <c r="K69" s="3">
        <v>16</v>
      </c>
    </row>
    <row r="70" spans="1:11" ht="12.75">
      <c r="A70" s="3">
        <v>114</v>
      </c>
      <c r="B70" s="3" t="s">
        <v>286</v>
      </c>
      <c r="C70" s="3" t="s">
        <v>287</v>
      </c>
      <c r="D70" t="s">
        <v>288</v>
      </c>
      <c r="E70" t="str">
        <f t="shared" si="2"/>
        <v>63</v>
      </c>
      <c r="F70" t="s">
        <v>14</v>
      </c>
      <c r="G70" s="1">
        <f>109-E70</f>
        <v>46</v>
      </c>
      <c r="H70" s="3" t="str">
        <f>IF(F70="M",IF(G70&lt;=29,"M 16-29",IF(G70&lt;=39,"M 30-39",IF(G70&lt;=49,"M 40-49",IF(G70&lt;=59,"M 50-59",IF(G70&lt;=69,"M 60-69","M &gt;=70"))))),IF(F70="K",IF(G70&lt;=29,"K 16-29",IF(G70&lt;=45,"K 30-45","K &gt;45"))))</f>
        <v>M 40-49</v>
      </c>
      <c r="I70" s="8">
        <v>46.29</v>
      </c>
      <c r="J70" s="9">
        <v>68</v>
      </c>
      <c r="K70" s="3">
        <v>17</v>
      </c>
    </row>
    <row r="71" spans="1:11" ht="12.75">
      <c r="A71" s="3">
        <v>116</v>
      </c>
      <c r="B71" s="3" t="s">
        <v>291</v>
      </c>
      <c r="C71" s="3" t="s">
        <v>102</v>
      </c>
      <c r="D71" t="s">
        <v>292</v>
      </c>
      <c r="E71" t="str">
        <f t="shared" si="2"/>
        <v>50</v>
      </c>
      <c r="F71" t="s">
        <v>14</v>
      </c>
      <c r="G71" s="1">
        <f>109-E71</f>
        <v>59</v>
      </c>
      <c r="H71" s="3" t="str">
        <f>IF(F71="M",IF(G71&lt;=29,"M 16-29",IF(G71&lt;=39,"M 30-39",IF(G71&lt;=49,"M 40-49",IF(G71&lt;=59,"M 50-59",IF(G71&lt;=69,"M 60-69","M &gt;=70"))))),IF(F71="K",IF(G71&lt;=29,"K 16-29",IF(G71&lt;=45,"K 30-45","K &gt;45"))))</f>
        <v>M 50-59</v>
      </c>
      <c r="I71" s="8">
        <v>46.33</v>
      </c>
      <c r="J71" s="9">
        <v>69</v>
      </c>
      <c r="K71" s="3">
        <v>13</v>
      </c>
    </row>
    <row r="72" spans="1:11" ht="12.75">
      <c r="A72" s="3">
        <v>1</v>
      </c>
      <c r="B72" s="3" t="s">
        <v>15</v>
      </c>
      <c r="C72" s="3" t="s">
        <v>16</v>
      </c>
      <c r="D72" t="s">
        <v>17</v>
      </c>
      <c r="E72" t="str">
        <f t="shared" si="2"/>
        <v>60</v>
      </c>
      <c r="F72" t="s">
        <v>14</v>
      </c>
      <c r="G72" s="1">
        <f>109-E72</f>
        <v>49</v>
      </c>
      <c r="H72" s="3" t="str">
        <f>IF(F72="M",IF(G72&lt;=29,"M 16-29",IF(G72&lt;=39,"M 30-39",IF(G72&lt;=49,"M 40-49",IF(G72&lt;=59,"M 50-59",IF(G72&lt;=69,"M 60-69","M &gt;=70"))))),IF(F72="K",IF(G72&lt;=29,"K 16-29",IF(G72&lt;=45,"K 30-45","K &gt;45"))))</f>
        <v>M 40-49</v>
      </c>
      <c r="I72" s="8">
        <v>46.44</v>
      </c>
      <c r="J72" s="9">
        <v>70</v>
      </c>
      <c r="K72" s="3">
        <v>18</v>
      </c>
    </row>
    <row r="73" spans="1:11" ht="12.75">
      <c r="A73" s="3">
        <v>107</v>
      </c>
      <c r="B73" s="3" t="s">
        <v>272</v>
      </c>
      <c r="C73" s="3" t="s">
        <v>77</v>
      </c>
      <c r="D73" t="s">
        <v>273</v>
      </c>
      <c r="E73" t="str">
        <f t="shared" si="2"/>
        <v>70</v>
      </c>
      <c r="F73" t="s">
        <v>14</v>
      </c>
      <c r="G73" s="1">
        <f>109-E73</f>
        <v>39</v>
      </c>
      <c r="H73" s="3" t="str">
        <f>IF(F73="M",IF(G73&lt;=29,"M 16-29",IF(G73&lt;=39,"M 30-39",IF(G73&lt;=49,"M 40-49",IF(G73&lt;=59,"M 50-59",IF(G73&lt;=69,"M 60-69","M &gt;=70"))))),IF(F73="K",IF(G73&lt;=29,"K 16-29",IF(G73&lt;=45,"K 30-45","K &gt;45"))))</f>
        <v>M 30-39</v>
      </c>
      <c r="I73" s="8">
        <v>46.56</v>
      </c>
      <c r="J73" s="9">
        <v>71</v>
      </c>
      <c r="K73" s="3">
        <v>12</v>
      </c>
    </row>
    <row r="74" spans="1:11" ht="12.75">
      <c r="A74" s="3">
        <v>36</v>
      </c>
      <c r="B74" s="3" t="s">
        <v>111</v>
      </c>
      <c r="C74" s="3" t="s">
        <v>112</v>
      </c>
      <c r="D74" t="s">
        <v>113</v>
      </c>
      <c r="E74" t="str">
        <f t="shared" si="2"/>
        <v>52</v>
      </c>
      <c r="F74" t="s">
        <v>69</v>
      </c>
      <c r="G74" s="1">
        <f>109-E74</f>
        <v>57</v>
      </c>
      <c r="H74" s="3" t="str">
        <f>IF(F74="M",IF(G74&lt;=29,"M 16-29",IF(G74&lt;=39,"M 30-39",IF(G74&lt;=49,"M 40-49",IF(G74&lt;=59,"M 50-59",IF(G74&lt;=69,"M 60-69","M &gt;=70"))))),IF(F74="K",IF(G74&lt;=29,"K 16-29",IF(G74&lt;=45,"K 30-45","K &gt;45"))))</f>
        <v>K &gt;45</v>
      </c>
      <c r="I74" s="8">
        <v>47.18</v>
      </c>
      <c r="J74" s="9">
        <v>72</v>
      </c>
      <c r="K74" s="3">
        <v>1</v>
      </c>
    </row>
    <row r="75" spans="1:11" ht="12.75">
      <c r="A75" s="3">
        <v>62</v>
      </c>
      <c r="B75" s="3" t="s">
        <v>176</v>
      </c>
      <c r="C75" s="3" t="s">
        <v>77</v>
      </c>
      <c r="D75" t="s">
        <v>177</v>
      </c>
      <c r="E75" t="str">
        <f t="shared" si="2"/>
        <v>73</v>
      </c>
      <c r="F75" t="s">
        <v>14</v>
      </c>
      <c r="G75" s="1">
        <f>109-E75</f>
        <v>36</v>
      </c>
      <c r="H75" s="3" t="str">
        <f>IF(F75="M",IF(G75&lt;=29,"M 16-29",IF(G75&lt;=39,"M 30-39",IF(G75&lt;=49,"M 40-49",IF(G75&lt;=59,"M 50-59",IF(G75&lt;=69,"M 60-69","M &gt;=70"))))),IF(F75="K",IF(G75&lt;=29,"K 16-29",IF(G75&lt;=45,"K 30-45","K &gt;45"))))</f>
        <v>M 30-39</v>
      </c>
      <c r="I75" s="8">
        <v>47.37</v>
      </c>
      <c r="J75" s="9">
        <v>73</v>
      </c>
      <c r="K75" s="3">
        <v>13</v>
      </c>
    </row>
    <row r="76" spans="1:11" ht="12.75">
      <c r="A76" s="3">
        <v>83</v>
      </c>
      <c r="B76" s="3" t="s">
        <v>220</v>
      </c>
      <c r="C76" s="3" t="s">
        <v>221</v>
      </c>
      <c r="D76" t="s">
        <v>222</v>
      </c>
      <c r="E76" t="str">
        <f t="shared" si="2"/>
        <v>71</v>
      </c>
      <c r="F76" t="s">
        <v>69</v>
      </c>
      <c r="G76" s="1">
        <f>109-E76</f>
        <v>38</v>
      </c>
      <c r="H76" s="3" t="str">
        <f>IF(F76="M",IF(G76&lt;=29,"M 16-29",IF(G76&lt;=39,"M 30-39",IF(G76&lt;=49,"M 40-49",IF(G76&lt;=59,"M 50-59",IF(G76&lt;=69,"M 60-69","M &gt;=70"))))),IF(F76="K",IF(G76&lt;=29,"K 16-29",IF(G76&lt;=45,"K 30-45","K &gt;45"))))</f>
        <v>K 30-45</v>
      </c>
      <c r="I76" s="8">
        <v>47.42</v>
      </c>
      <c r="J76" s="9">
        <v>74</v>
      </c>
      <c r="K76" s="3">
        <v>1</v>
      </c>
    </row>
    <row r="77" spans="1:11" ht="12.75">
      <c r="A77" s="3">
        <v>19</v>
      </c>
      <c r="B77" s="3" t="s">
        <v>70</v>
      </c>
      <c r="C77" s="3" t="s">
        <v>71</v>
      </c>
      <c r="D77" t="s">
        <v>72</v>
      </c>
      <c r="E77" t="str">
        <f t="shared" si="2"/>
        <v>86</v>
      </c>
      <c r="F77" t="s">
        <v>69</v>
      </c>
      <c r="G77" s="1">
        <f>109-E77</f>
        <v>23</v>
      </c>
      <c r="H77" s="3" t="str">
        <f>IF(F77="M",IF(G77&lt;=29,"M 16-29",IF(G77&lt;=39,"M 30-39",IF(G77&lt;=49,"M 40-49",IF(G77&lt;=59,"M 50-59",IF(G77&lt;=69,"M 60-69","M &gt;=70"))))),IF(F77="K",IF(G77&lt;=29,"K 16-29",IF(G77&lt;=45,"K 30-45","K &gt;45"))))</f>
        <v>K 16-29</v>
      </c>
      <c r="I77" s="8">
        <v>47.48</v>
      </c>
      <c r="J77" s="9">
        <v>75</v>
      </c>
      <c r="K77" s="3">
        <v>3</v>
      </c>
    </row>
    <row r="78" spans="1:11" ht="12.75">
      <c r="A78" s="3">
        <v>32</v>
      </c>
      <c r="B78" s="3" t="s">
        <v>101</v>
      </c>
      <c r="C78" s="3" t="s">
        <v>102</v>
      </c>
      <c r="D78" t="s">
        <v>103</v>
      </c>
      <c r="E78" t="str">
        <f t="shared" si="2"/>
        <v>62</v>
      </c>
      <c r="F78" t="s">
        <v>14</v>
      </c>
      <c r="G78" s="1">
        <f>109-E78</f>
        <v>47</v>
      </c>
      <c r="H78" s="3" t="str">
        <f>IF(F78="M",IF(G78&lt;=29,"M 16-29",IF(G78&lt;=39,"M 30-39",IF(G78&lt;=49,"M 40-49",IF(G78&lt;=59,"M 50-59",IF(G78&lt;=69,"M 60-69","M &gt;=70"))))),IF(F78="K",IF(G78&lt;=29,"K 16-29",IF(G78&lt;=45,"K 30-45","K &gt;45"))))</f>
        <v>M 40-49</v>
      </c>
      <c r="I78" s="8">
        <v>48.2</v>
      </c>
      <c r="J78" s="9">
        <v>76</v>
      </c>
      <c r="K78" s="3">
        <v>19</v>
      </c>
    </row>
    <row r="79" spans="1:11" ht="12.75">
      <c r="A79" s="3">
        <v>99</v>
      </c>
      <c r="B79" s="3" t="s">
        <v>326</v>
      </c>
      <c r="C79" s="3" t="s">
        <v>102</v>
      </c>
      <c r="D79" t="s">
        <v>258</v>
      </c>
      <c r="E79" t="str">
        <f t="shared" si="2"/>
        <v>54</v>
      </c>
      <c r="F79" t="s">
        <v>14</v>
      </c>
      <c r="G79" s="1">
        <f>109-E79</f>
        <v>55</v>
      </c>
      <c r="H79" s="3" t="str">
        <f>IF(F79="M",IF(G79&lt;=29,"M 16-29",IF(G79&lt;=39,"M 30-39",IF(G79&lt;=49,"M 40-49",IF(G79&lt;=59,"M 50-59",IF(G79&lt;=69,"M 60-69","M &gt;=70"))))),IF(F79="K",IF(G79&lt;=29,"K 16-29",IF(G79&lt;=45,"K 30-45","K &gt;45"))))</f>
        <v>M 50-59</v>
      </c>
      <c r="I79" s="8">
        <v>48.2</v>
      </c>
      <c r="J79" s="9">
        <v>77</v>
      </c>
      <c r="K79" s="3">
        <v>14</v>
      </c>
    </row>
    <row r="80" spans="1:11" ht="12.75">
      <c r="A80" s="3">
        <v>115</v>
      </c>
      <c r="B80" s="3" t="s">
        <v>289</v>
      </c>
      <c r="C80" s="3" t="s">
        <v>194</v>
      </c>
      <c r="D80" t="s">
        <v>290</v>
      </c>
      <c r="E80" t="str">
        <f t="shared" si="2"/>
        <v>50</v>
      </c>
      <c r="F80" t="s">
        <v>14</v>
      </c>
      <c r="G80" s="1">
        <f>109-E80</f>
        <v>59</v>
      </c>
      <c r="H80" s="3" t="str">
        <f>IF(F80="M",IF(G80&lt;=29,"M 16-29",IF(G80&lt;=39,"M 30-39",IF(G80&lt;=49,"M 40-49",IF(G80&lt;=59,"M 50-59",IF(G80&lt;=69,"M 60-69","M &gt;=70"))))),IF(F80="K",IF(G80&lt;=29,"K 16-29",IF(G80&lt;=45,"K 30-45","K &gt;45"))))</f>
        <v>M 50-59</v>
      </c>
      <c r="I80" s="8">
        <v>48.24</v>
      </c>
      <c r="J80" s="9">
        <v>78</v>
      </c>
      <c r="K80" s="3">
        <v>15</v>
      </c>
    </row>
    <row r="81" spans="1:11" ht="12.75">
      <c r="A81" s="3">
        <v>35</v>
      </c>
      <c r="B81" s="3" t="s">
        <v>108</v>
      </c>
      <c r="C81" s="3" t="s">
        <v>109</v>
      </c>
      <c r="D81" t="s">
        <v>110</v>
      </c>
      <c r="E81" t="str">
        <f t="shared" si="2"/>
        <v>56</v>
      </c>
      <c r="F81" t="s">
        <v>14</v>
      </c>
      <c r="G81" s="1">
        <f>109-E81</f>
        <v>53</v>
      </c>
      <c r="H81" s="3" t="s">
        <v>257</v>
      </c>
      <c r="I81" s="8">
        <v>49.1</v>
      </c>
      <c r="J81" s="9">
        <v>79</v>
      </c>
      <c r="K81" s="3">
        <v>1</v>
      </c>
    </row>
    <row r="82" spans="1:11" ht="12.75">
      <c r="A82" s="3">
        <v>126</v>
      </c>
      <c r="B82" s="3" t="s">
        <v>312</v>
      </c>
      <c r="C82" s="3" t="s">
        <v>313</v>
      </c>
      <c r="D82" t="s">
        <v>314</v>
      </c>
      <c r="E82" t="str">
        <f t="shared" si="2"/>
        <v>76</v>
      </c>
      <c r="F82" t="s">
        <v>14</v>
      </c>
      <c r="G82" s="1">
        <f>109-E82</f>
        <v>33</v>
      </c>
      <c r="H82" s="3" t="str">
        <f>IF(F82="M",IF(G82&lt;=29,"M 16-29",IF(G82&lt;=39,"M 30-39",IF(G82&lt;=49,"M 40-49",IF(G82&lt;=59,"M 50-59",IF(G82&lt;=69,"M 60-69","M &gt;=70"))))),IF(F82="K",IF(G82&lt;=29,"K 16-29",IF(G82&lt;=45,"K 30-45","K &gt;45"))))</f>
        <v>M 30-39</v>
      </c>
      <c r="I82" s="8">
        <v>49.32</v>
      </c>
      <c r="J82" s="9">
        <v>80</v>
      </c>
      <c r="K82" s="3">
        <v>14</v>
      </c>
    </row>
    <row r="83" spans="1:11" ht="12.75">
      <c r="A83" s="3">
        <v>8</v>
      </c>
      <c r="B83" s="3" t="s">
        <v>35</v>
      </c>
      <c r="C83" s="3" t="s">
        <v>36</v>
      </c>
      <c r="D83" t="s">
        <v>37</v>
      </c>
      <c r="E83" t="str">
        <f t="shared" si="2"/>
        <v>50</v>
      </c>
      <c r="F83" t="s">
        <v>14</v>
      </c>
      <c r="G83" s="1">
        <f>109-E83</f>
        <v>59</v>
      </c>
      <c r="H83" s="3" t="str">
        <f>IF(F83="M",IF(G83&lt;=29,"M 16-29",IF(G83&lt;=39,"M 30-39",IF(G83&lt;=49,"M 40-49",IF(G83&lt;=59,"M 50-59",IF(G83&lt;=69,"M 60-69","M &gt;=70"))))),IF(F83="K",IF(G83&lt;=29,"K 16-29",IF(G83&lt;=45,"K 30-45","K &gt;45"))))</f>
        <v>M 50-59</v>
      </c>
      <c r="I83" s="8">
        <v>49.46</v>
      </c>
      <c r="J83" s="9">
        <v>81</v>
      </c>
      <c r="K83" s="3">
        <v>16</v>
      </c>
    </row>
    <row r="84" spans="1:11" ht="12.75">
      <c r="A84" s="3">
        <v>93</v>
      </c>
      <c r="B84" s="3" t="s">
        <v>240</v>
      </c>
      <c r="C84" s="3" t="s">
        <v>115</v>
      </c>
      <c r="D84" t="s">
        <v>241</v>
      </c>
      <c r="E84" t="str">
        <f t="shared" si="2"/>
        <v>65</v>
      </c>
      <c r="F84" t="s">
        <v>14</v>
      </c>
      <c r="G84" s="1">
        <f>109-E84</f>
        <v>44</v>
      </c>
      <c r="H84" s="3" t="str">
        <f>IF(F84="M",IF(G84&lt;=29,"M 16-29",IF(G84&lt;=39,"M 30-39",IF(G84&lt;=49,"M 40-49",IF(G84&lt;=59,"M 50-59",IF(G84&lt;=69,"M 60-69","M &gt;=70"))))),IF(F84="K",IF(G84&lt;=29,"K 16-29",IF(G84&lt;=45,"K 30-45","K &gt;45"))))</f>
        <v>M 40-49</v>
      </c>
      <c r="I84" s="8">
        <v>50.22</v>
      </c>
      <c r="J84" s="9">
        <v>82</v>
      </c>
      <c r="K84" s="3">
        <v>20</v>
      </c>
    </row>
    <row r="85" spans="1:11" ht="12.75">
      <c r="A85" s="3">
        <v>40</v>
      </c>
      <c r="B85" s="3" t="s">
        <v>121</v>
      </c>
      <c r="C85" s="3" t="s">
        <v>122</v>
      </c>
      <c r="D85" t="s">
        <v>123</v>
      </c>
      <c r="E85" t="str">
        <f t="shared" si="2"/>
        <v>58</v>
      </c>
      <c r="F85" t="s">
        <v>69</v>
      </c>
      <c r="G85" s="1">
        <f>109-E85</f>
        <v>51</v>
      </c>
      <c r="H85" s="3" t="str">
        <f>IF(F85="M",IF(G85&lt;=29,"M 16-29",IF(G85&lt;=39,"M 30-39",IF(G85&lt;=49,"M 40-49",IF(G85&lt;=59,"M 50-59",IF(G85&lt;=69,"M 60-69","M &gt;=70"))))),IF(F85="K",IF(G85&lt;=29,"K 16-29",IF(G85&lt;=45,"K 30-45","K &gt;45"))))</f>
        <v>K &gt;45</v>
      </c>
      <c r="I85" s="8">
        <v>50.27</v>
      </c>
      <c r="J85" s="9">
        <v>83</v>
      </c>
      <c r="K85" s="3">
        <v>2</v>
      </c>
    </row>
    <row r="86" spans="1:11" ht="12.75">
      <c r="A86" s="3">
        <v>6</v>
      </c>
      <c r="B86" s="3" t="s">
        <v>30</v>
      </c>
      <c r="C86" s="3" t="s">
        <v>31</v>
      </c>
      <c r="D86" t="s">
        <v>32</v>
      </c>
      <c r="E86" t="str">
        <f t="shared" si="2"/>
        <v>91</v>
      </c>
      <c r="F86" t="s">
        <v>14</v>
      </c>
      <c r="G86" s="1">
        <f>109-E86</f>
        <v>18</v>
      </c>
      <c r="H86" s="3" t="str">
        <f>IF(F86="M",IF(G86&lt;=29,"M 16-29",IF(G86&lt;=39,"M 30-39",IF(G86&lt;=49,"M 40-49",IF(G86&lt;=59,"M 50-59",IF(G86&lt;=69,"M 60-69","M &gt;=70"))))),IF(F86="K",IF(G86&lt;=29,"K 16-29",IF(G86&lt;=45,"K 30-45","K &gt;45"))))</f>
        <v>M 16-29</v>
      </c>
      <c r="I86" s="8">
        <v>50.35</v>
      </c>
      <c r="J86" s="9">
        <v>84</v>
      </c>
      <c r="K86" s="3">
        <v>21</v>
      </c>
    </row>
    <row r="87" spans="1:11" ht="12.75">
      <c r="A87" s="3">
        <v>106</v>
      </c>
      <c r="B87" s="3" t="s">
        <v>269</v>
      </c>
      <c r="C87" s="3" t="s">
        <v>270</v>
      </c>
      <c r="D87" t="s">
        <v>271</v>
      </c>
      <c r="E87" t="str">
        <f t="shared" si="2"/>
        <v>81</v>
      </c>
      <c r="F87" t="s">
        <v>14</v>
      </c>
      <c r="G87" s="1">
        <f>109-E87</f>
        <v>28</v>
      </c>
      <c r="H87" s="3" t="str">
        <f>IF(F87="M",IF(G87&lt;=29,"M 16-29",IF(G87&lt;=39,"M 30-39",IF(G87&lt;=49,"M 40-49",IF(G87&lt;=59,"M 50-59",IF(G87&lt;=69,"M 60-69","M &gt;=70"))))),IF(F87="K",IF(G87&lt;=29,"K 16-29",IF(G87&lt;=45,"K 30-45","K &gt;45"))))</f>
        <v>M 16-29</v>
      </c>
      <c r="I87" s="8">
        <v>50.4</v>
      </c>
      <c r="J87" s="9">
        <v>85</v>
      </c>
      <c r="K87" s="3">
        <v>22</v>
      </c>
    </row>
    <row r="88" spans="1:11" ht="12.75">
      <c r="A88" s="3">
        <v>123</v>
      </c>
      <c r="B88" s="3" t="s">
        <v>308</v>
      </c>
      <c r="C88" s="3" t="s">
        <v>99</v>
      </c>
      <c r="D88" t="s">
        <v>309</v>
      </c>
      <c r="E88" t="str">
        <f t="shared" si="2"/>
        <v>77</v>
      </c>
      <c r="F88" t="s">
        <v>14</v>
      </c>
      <c r="G88" s="1">
        <f>109-E88</f>
        <v>32</v>
      </c>
      <c r="H88" s="3" t="str">
        <f>IF(F88="M",IF(G88&lt;=29,"M 16-29",IF(G88&lt;=39,"M 30-39",IF(G88&lt;=49,"M 40-49",IF(G88&lt;=59,"M 50-59",IF(G88&lt;=69,"M 60-69","M &gt;=70"))))),IF(F88="K",IF(G88&lt;=29,"K 16-29",IF(G88&lt;=45,"K 30-45","K &gt;45"))))</f>
        <v>M 30-39</v>
      </c>
      <c r="I88" s="8">
        <v>51.16</v>
      </c>
      <c r="J88" s="9">
        <v>86</v>
      </c>
      <c r="K88" s="3">
        <v>15</v>
      </c>
    </row>
    <row r="89" spans="1:11" ht="12.75">
      <c r="A89" s="3">
        <v>121</v>
      </c>
      <c r="B89" s="3" t="s">
        <v>303</v>
      </c>
      <c r="C89" s="3" t="s">
        <v>150</v>
      </c>
      <c r="D89" t="s">
        <v>304</v>
      </c>
      <c r="E89" t="str">
        <f t="shared" si="2"/>
        <v>68</v>
      </c>
      <c r="F89" t="s">
        <v>14</v>
      </c>
      <c r="G89" s="1">
        <f>109-E89</f>
        <v>41</v>
      </c>
      <c r="H89" s="3" t="str">
        <f>IF(F89="M",IF(G89&lt;=29,"M 16-29",IF(G89&lt;=39,"M 30-39",IF(G89&lt;=49,"M 40-49",IF(G89&lt;=59,"M 50-59",IF(G89&lt;=69,"M 60-69","M &gt;=70"))))),IF(F89="K",IF(G89&lt;=29,"K 16-29",IF(G89&lt;=45,"K 30-45","K &gt;45"))))</f>
        <v>M 40-49</v>
      </c>
      <c r="I89" s="8">
        <v>51.44</v>
      </c>
      <c r="J89" s="9">
        <v>87</v>
      </c>
      <c r="K89" s="3">
        <v>21</v>
      </c>
    </row>
    <row r="90" spans="1:11" ht="12.75">
      <c r="A90" s="3">
        <v>42</v>
      </c>
      <c r="B90" s="3" t="s">
        <v>127</v>
      </c>
      <c r="C90" s="3" t="s">
        <v>128</v>
      </c>
      <c r="D90" t="s">
        <v>129</v>
      </c>
      <c r="E90" t="str">
        <f t="shared" si="2"/>
        <v>65</v>
      </c>
      <c r="F90" t="s">
        <v>69</v>
      </c>
      <c r="G90" s="1">
        <f>109-E90</f>
        <v>44</v>
      </c>
      <c r="H90" s="3" t="str">
        <f>IF(F90="M",IF(G90&lt;=29,"M 16-29",IF(G90&lt;=39,"M 30-39",IF(G90&lt;=49,"M 40-49",IF(G90&lt;=59,"M 50-59",IF(G90&lt;=69,"M 60-69","M &gt;=70"))))),IF(F90="K",IF(G90&lt;=29,"K 16-29",IF(G90&lt;=45,"K 30-45","K &gt;45"))))</f>
        <v>K 30-45</v>
      </c>
      <c r="I90" s="8">
        <v>51.51</v>
      </c>
      <c r="J90" s="9">
        <v>88</v>
      </c>
      <c r="K90" s="3">
        <v>2</v>
      </c>
    </row>
    <row r="91" spans="1:11" ht="12.75">
      <c r="A91" s="3">
        <v>38</v>
      </c>
      <c r="B91" s="3" t="s">
        <v>117</v>
      </c>
      <c r="C91" s="3" t="s">
        <v>77</v>
      </c>
      <c r="D91" t="s">
        <v>118</v>
      </c>
      <c r="E91" t="str">
        <f t="shared" si="2"/>
        <v>77</v>
      </c>
      <c r="F91" t="s">
        <v>69</v>
      </c>
      <c r="G91" s="1">
        <f>109-E91</f>
        <v>32</v>
      </c>
      <c r="H91" s="3" t="str">
        <f>IF(F91="M",IF(G91&lt;=29,"M 16-29",IF(G91&lt;=39,"M 30-39",IF(G91&lt;=49,"M 40-49",IF(G91&lt;=59,"M 50-59",IF(G91&lt;=69,"M 60-69","M &gt;=70"))))),IF(F91="K",IF(G91&lt;=29,"K 16-29",IF(G91&lt;=45,"K 30-45","K &gt;45"))))</f>
        <v>K 30-45</v>
      </c>
      <c r="I91" s="8">
        <v>52.15</v>
      </c>
      <c r="J91" s="9">
        <v>89</v>
      </c>
      <c r="K91" s="3">
        <v>3</v>
      </c>
    </row>
    <row r="92" spans="1:11" ht="12.75">
      <c r="A92" s="3">
        <v>39</v>
      </c>
      <c r="B92" s="3" t="s">
        <v>119</v>
      </c>
      <c r="C92" s="3" t="s">
        <v>77</v>
      </c>
      <c r="D92" t="s">
        <v>120</v>
      </c>
      <c r="E92" t="str">
        <f t="shared" si="2"/>
        <v>76</v>
      </c>
      <c r="F92" t="s">
        <v>14</v>
      </c>
      <c r="G92" s="1">
        <f>109-E92</f>
        <v>33</v>
      </c>
      <c r="H92" s="3" t="str">
        <f>IF(F92="M",IF(G92&lt;=29,"M 16-29",IF(G92&lt;=39,"M 30-39",IF(G92&lt;=49,"M 40-49",IF(G92&lt;=59,"M 50-59",IF(G92&lt;=69,"M 60-69","M &gt;=70"))))),IF(F92="K",IF(G92&lt;=29,"K 16-29",IF(G92&lt;=45,"K 30-45","K &gt;45"))))</f>
        <v>M 30-39</v>
      </c>
      <c r="I92" s="8">
        <v>52.16</v>
      </c>
      <c r="J92" s="9">
        <v>90</v>
      </c>
      <c r="K92" s="3">
        <v>16</v>
      </c>
    </row>
    <row r="93" spans="1:11" ht="12.75">
      <c r="A93" s="3">
        <v>80</v>
      </c>
      <c r="B93" s="3" t="s">
        <v>217</v>
      </c>
      <c r="C93" s="3" t="s">
        <v>115</v>
      </c>
      <c r="D93" t="s">
        <v>218</v>
      </c>
      <c r="E93" t="str">
        <f t="shared" si="2"/>
        <v>82</v>
      </c>
      <c r="F93" t="s">
        <v>14</v>
      </c>
      <c r="G93" s="1">
        <f>109-E93</f>
        <v>27</v>
      </c>
      <c r="H93" s="3" t="str">
        <f>IF(F93="M",IF(G93&lt;=29,"M 16-29",IF(G93&lt;=39,"M 30-39",IF(G93&lt;=49,"M 40-49",IF(G93&lt;=59,"M 50-59",IF(G93&lt;=69,"M 60-69","M &gt;=70"))))),IF(F93="K",IF(G93&lt;=29,"K 16-29",IF(G93&lt;=45,"K 30-45","K &gt;45"))))</f>
        <v>M 16-29</v>
      </c>
      <c r="I93" s="8">
        <v>52.22</v>
      </c>
      <c r="J93" s="9">
        <v>91</v>
      </c>
      <c r="K93" s="3">
        <v>23</v>
      </c>
    </row>
    <row r="94" spans="1:11" ht="12.75">
      <c r="A94" s="3">
        <v>11</v>
      </c>
      <c r="B94" s="3" t="s">
        <v>44</v>
      </c>
      <c r="C94" s="3" t="s">
        <v>45</v>
      </c>
      <c r="D94" t="s">
        <v>46</v>
      </c>
      <c r="E94" t="str">
        <f t="shared" si="2"/>
        <v>68</v>
      </c>
      <c r="F94" t="s">
        <v>14</v>
      </c>
      <c r="G94" s="1">
        <f>109-E94</f>
        <v>41</v>
      </c>
      <c r="H94" s="3" t="str">
        <f>IF(F94="M",IF(G94&lt;=29,"M 16-29",IF(G94&lt;=39,"M 30-39",IF(G94&lt;=49,"M 40-49",IF(G94&lt;=59,"M 50-59",IF(G94&lt;=69,"M 60-69","M &gt;=70"))))),IF(F94="K",IF(G94&lt;=29,"K 16-29",IF(G94&lt;=45,"K 30-45","K &gt;45"))))</f>
        <v>M 40-49</v>
      </c>
      <c r="I94" s="8">
        <v>52.29</v>
      </c>
      <c r="J94" s="9">
        <v>92</v>
      </c>
      <c r="K94" s="3">
        <v>22</v>
      </c>
    </row>
    <row r="95" spans="1:11" ht="12.75">
      <c r="A95" s="3">
        <v>118</v>
      </c>
      <c r="B95" s="3" t="s">
        <v>296</v>
      </c>
      <c r="C95" s="3" t="s">
        <v>31</v>
      </c>
      <c r="D95" t="s">
        <v>297</v>
      </c>
      <c r="E95" t="str">
        <f t="shared" si="2"/>
        <v>65</v>
      </c>
      <c r="F95" t="s">
        <v>14</v>
      </c>
      <c r="G95" s="1">
        <f>109-E95</f>
        <v>44</v>
      </c>
      <c r="H95" s="3" t="str">
        <f>IF(F95="M",IF(G95&lt;=29,"M 16-29",IF(G95&lt;=39,"M 30-39",IF(G95&lt;=49,"M 40-49",IF(G95&lt;=59,"M 50-59",IF(G95&lt;=69,"M 60-69","M &gt;=70"))))),IF(F95="K",IF(G95&lt;=29,"K 16-29",IF(G95&lt;=45,"K 30-45","K &gt;45"))))</f>
        <v>M 40-49</v>
      </c>
      <c r="I95" s="8">
        <v>52.4</v>
      </c>
      <c r="J95" s="9">
        <v>93</v>
      </c>
      <c r="K95" s="3">
        <v>23</v>
      </c>
    </row>
    <row r="96" spans="1:11" ht="12.75">
      <c r="A96" s="3">
        <v>46</v>
      </c>
      <c r="B96" s="3" t="s">
        <v>135</v>
      </c>
      <c r="C96" s="3" t="s">
        <v>31</v>
      </c>
      <c r="D96" t="s">
        <v>136</v>
      </c>
      <c r="E96" t="str">
        <f t="shared" si="2"/>
        <v>93</v>
      </c>
      <c r="F96" t="s">
        <v>14</v>
      </c>
      <c r="G96" s="1">
        <f>109-E96</f>
        <v>16</v>
      </c>
      <c r="H96" s="3" t="str">
        <f>IF(F96="M",IF(G96&lt;=29,"M 16-29",IF(G96&lt;=39,"M 30-39",IF(G96&lt;=49,"M 40-49",IF(G96&lt;=59,"M 50-59",IF(G96&lt;=69,"M 60-69","M &gt;=70"))))),IF(F96="K",IF(G96&lt;=29,"K 16-29",IF(G96&lt;=45,"K 30-45","K &gt;45"))))</f>
        <v>M 16-29</v>
      </c>
      <c r="I96" s="8">
        <v>52.51</v>
      </c>
      <c r="J96" s="9">
        <v>94</v>
      </c>
      <c r="K96" s="3">
        <v>24</v>
      </c>
    </row>
    <row r="97" spans="1:11" ht="12.75">
      <c r="A97" s="3">
        <v>55</v>
      </c>
      <c r="B97" s="3" t="s">
        <v>158</v>
      </c>
      <c r="C97" s="3" t="s">
        <v>159</v>
      </c>
      <c r="D97" t="s">
        <v>160</v>
      </c>
      <c r="E97" t="str">
        <f t="shared" si="2"/>
        <v>87</v>
      </c>
      <c r="F97" t="s">
        <v>69</v>
      </c>
      <c r="G97" s="1">
        <f>109-E97</f>
        <v>22</v>
      </c>
      <c r="H97" s="3" t="str">
        <f>IF(F97="M",IF(G97&lt;=29,"M 16-29",IF(G97&lt;=39,"M 30-39",IF(G97&lt;=49,"M 40-49",IF(G97&lt;=59,"M 50-59",IF(G97&lt;=69,"M 60-69","M &gt;=70"))))),IF(F97="K",IF(G97&lt;=29,"K 16-29",IF(G97&lt;=45,"K 30-45","K &gt;45"))))</f>
        <v>K 16-29</v>
      </c>
      <c r="I97" s="8">
        <v>52.57</v>
      </c>
      <c r="J97" s="9">
        <v>95</v>
      </c>
      <c r="K97" s="3">
        <v>4</v>
      </c>
    </row>
    <row r="98" spans="1:11" ht="12.75">
      <c r="A98" s="3">
        <v>124</v>
      </c>
      <c r="B98" s="3" t="s">
        <v>310</v>
      </c>
      <c r="C98" s="3" t="s">
        <v>115</v>
      </c>
      <c r="D98" t="s">
        <v>311</v>
      </c>
      <c r="E98" t="str">
        <f t="shared" si="2"/>
        <v>63</v>
      </c>
      <c r="F98" t="s">
        <v>14</v>
      </c>
      <c r="G98" s="1">
        <f>109-E98</f>
        <v>46</v>
      </c>
      <c r="H98" s="3" t="str">
        <f>IF(F98="M",IF(G98&lt;=29,"M 16-29",IF(G98&lt;=39,"M 30-39",IF(G98&lt;=49,"M 40-49",IF(G98&lt;=59,"M 50-59",IF(G98&lt;=69,"M 60-69","M &gt;=70"))))),IF(F98="K",IF(G98&lt;=29,"K 16-29",IF(G98&lt;=45,"K 30-45","K &gt;45"))))</f>
        <v>M 40-49</v>
      </c>
      <c r="I98" s="8">
        <v>53.16</v>
      </c>
      <c r="J98" s="9">
        <v>96</v>
      </c>
      <c r="K98" s="3">
        <v>24</v>
      </c>
    </row>
    <row r="99" spans="1:11" ht="12.75">
      <c r="A99" s="3">
        <v>59</v>
      </c>
      <c r="B99" s="3" t="s">
        <v>170</v>
      </c>
      <c r="C99" s="3" t="s">
        <v>150</v>
      </c>
      <c r="D99" t="s">
        <v>171</v>
      </c>
      <c r="E99" t="str">
        <f aca="true" t="shared" si="3" ref="E99:E124">MID(D99,9,2)</f>
        <v>64</v>
      </c>
      <c r="F99" t="s">
        <v>14</v>
      </c>
      <c r="G99" s="1">
        <f>109-E99</f>
        <v>45</v>
      </c>
      <c r="H99" s="3" t="str">
        <f>IF(F99="M",IF(G99&lt;=29,"M 16-29",IF(G99&lt;=39,"M 30-39",IF(G99&lt;=49,"M 40-49",IF(G99&lt;=59,"M 50-59",IF(G99&lt;=69,"M 60-69","M &gt;=70"))))),IF(F99="K",IF(G99&lt;=29,"K 16-29",IF(G99&lt;=45,"K 30-45","K &gt;45"))))</f>
        <v>M 40-49</v>
      </c>
      <c r="I99" s="8">
        <v>53.31</v>
      </c>
      <c r="J99" s="9">
        <v>97</v>
      </c>
      <c r="K99" s="3">
        <v>25</v>
      </c>
    </row>
    <row r="100" spans="1:11" ht="12.75">
      <c r="A100" s="3">
        <v>45</v>
      </c>
      <c r="B100" s="3" t="s">
        <v>132</v>
      </c>
      <c r="C100" s="3" t="s">
        <v>133</v>
      </c>
      <c r="D100" t="s">
        <v>134</v>
      </c>
      <c r="E100" t="str">
        <f t="shared" si="3"/>
        <v>43</v>
      </c>
      <c r="F100" t="s">
        <v>14</v>
      </c>
      <c r="G100" s="1">
        <f>109-E100</f>
        <v>66</v>
      </c>
      <c r="H100" s="3" t="str">
        <f>IF(F100="M",IF(G100&lt;=29,"M 16-29",IF(G100&lt;=39,"M 30-39",IF(G100&lt;=49,"M 40-49",IF(G100&lt;=59,"M 50-59",IF(G100&lt;=69,"M 60-69","M &gt;=70"))))),IF(F100="K",IF(G100&lt;=29,"K 16-29",IF(G100&lt;=45,"K 30-45","K &gt;45"))))</f>
        <v>M 60-69</v>
      </c>
      <c r="I100" s="8">
        <v>53.59</v>
      </c>
      <c r="J100" s="9">
        <v>98</v>
      </c>
      <c r="K100" s="3">
        <v>1</v>
      </c>
    </row>
    <row r="101" spans="1:11" ht="12.75">
      <c r="A101" s="3">
        <v>20</v>
      </c>
      <c r="B101" s="3" t="s">
        <v>73</v>
      </c>
      <c r="C101" s="3" t="s">
        <v>74</v>
      </c>
      <c r="D101" s="5" t="s">
        <v>75</v>
      </c>
      <c r="E101" t="str">
        <f t="shared" si="3"/>
        <v>62</v>
      </c>
      <c r="F101" t="s">
        <v>14</v>
      </c>
      <c r="G101" s="1">
        <f>109-E101</f>
        <v>47</v>
      </c>
      <c r="H101" s="3" t="str">
        <f>IF(F101="M",IF(G101&lt;=29,"M 16-29",IF(G101&lt;=39,"M 30-39",IF(G101&lt;=49,"M 40-49",IF(G101&lt;=59,"M 50-59",IF(G101&lt;=69,"M 60-69","M &gt;=70"))))),IF(F101="K",IF(G101&lt;=29,"K 16-29",IF(G101&lt;=45,"K 30-45","K &gt;45"))))</f>
        <v>M 40-49</v>
      </c>
      <c r="I101" s="8">
        <v>53.595</v>
      </c>
      <c r="J101" s="9">
        <v>99</v>
      </c>
      <c r="K101" s="3">
        <v>26</v>
      </c>
    </row>
    <row r="102" spans="1:11" ht="12.75">
      <c r="A102" s="3">
        <v>128</v>
      </c>
      <c r="B102" s="3" t="s">
        <v>317</v>
      </c>
      <c r="C102" s="3" t="s">
        <v>318</v>
      </c>
      <c r="D102" t="s">
        <v>319</v>
      </c>
      <c r="E102" t="str">
        <f t="shared" si="3"/>
        <v>52</v>
      </c>
      <c r="F102" t="s">
        <v>69</v>
      </c>
      <c r="G102" s="1">
        <f>109-E102</f>
        <v>57</v>
      </c>
      <c r="H102" s="3" t="str">
        <f>IF(F102="M",IF(G102&lt;=29,"M 16-29",IF(G102&lt;=39,"M 30-39",IF(G102&lt;=49,"M 40-49",IF(G102&lt;=59,"M 50-59",IF(G102&lt;=69,"M 60-69","M &gt;=70"))))),IF(F102="K",IF(G102&lt;=29,"K 16-29",IF(G102&lt;=45,"K 30-45","K &gt;45"))))</f>
        <v>K &gt;45</v>
      </c>
      <c r="I102" s="8">
        <v>54.07</v>
      </c>
      <c r="J102" s="9">
        <v>100</v>
      </c>
      <c r="K102" s="3">
        <v>3</v>
      </c>
    </row>
    <row r="103" spans="1:11" ht="12.75">
      <c r="A103" s="3">
        <v>117</v>
      </c>
      <c r="B103" s="3" t="s">
        <v>293</v>
      </c>
      <c r="C103" s="3" t="s">
        <v>294</v>
      </c>
      <c r="D103" t="s">
        <v>295</v>
      </c>
      <c r="E103" t="str">
        <f t="shared" si="3"/>
        <v>86</v>
      </c>
      <c r="F103" t="s">
        <v>14</v>
      </c>
      <c r="G103" s="1">
        <f>109-E103</f>
        <v>23</v>
      </c>
      <c r="H103" s="3" t="str">
        <f>IF(F103="M",IF(G103&lt;=29,"M 16-29",IF(G103&lt;=39,"M 30-39",IF(G103&lt;=49,"M 40-49",IF(G103&lt;=59,"M 50-59",IF(G103&lt;=69,"M 60-69","M &gt;=70"))))),IF(F103="K",IF(G103&lt;=29,"K 16-29",IF(G103&lt;=45,"K 30-45","K &gt;45"))))</f>
        <v>M 16-29</v>
      </c>
      <c r="I103" s="8">
        <v>54.12</v>
      </c>
      <c r="J103" s="9">
        <v>101</v>
      </c>
      <c r="K103" s="3">
        <v>25</v>
      </c>
    </row>
    <row r="104" spans="1:11" ht="12.75">
      <c r="A104" s="3">
        <v>84</v>
      </c>
      <c r="B104" s="3" t="s">
        <v>225</v>
      </c>
      <c r="C104" s="3" t="s">
        <v>223</v>
      </c>
      <c r="D104" s="7" t="s">
        <v>224</v>
      </c>
      <c r="E104" t="str">
        <f t="shared" si="3"/>
        <v>60</v>
      </c>
      <c r="F104" t="s">
        <v>14</v>
      </c>
      <c r="G104" s="1">
        <f>109-E104</f>
        <v>49</v>
      </c>
      <c r="H104" s="3" t="str">
        <f>IF(F104="M",IF(G104&lt;=29,"M 16-29",IF(G104&lt;=39,"M 30-39",IF(G104&lt;=49,"M 40-49",IF(G104&lt;=59,"M 50-59",IF(G104&lt;=69,"M 60-69","M &gt;=70"))))),IF(F104="K",IF(G104&lt;=29,"K 16-29",IF(G104&lt;=45,"K 30-45","K &gt;45"))))</f>
        <v>M 40-49</v>
      </c>
      <c r="I104" s="8">
        <v>54.125</v>
      </c>
      <c r="J104" s="9">
        <v>102</v>
      </c>
      <c r="K104" s="3">
        <v>27</v>
      </c>
    </row>
    <row r="105" spans="1:11" ht="12.75">
      <c r="A105" s="3">
        <v>3</v>
      </c>
      <c r="B105" s="3" t="s">
        <v>21</v>
      </c>
      <c r="C105" s="3" t="s">
        <v>22</v>
      </c>
      <c r="D105" t="s">
        <v>23</v>
      </c>
      <c r="E105" t="str">
        <f t="shared" si="3"/>
        <v>72</v>
      </c>
      <c r="F105" t="s">
        <v>14</v>
      </c>
      <c r="G105" s="1">
        <f>109-E105</f>
        <v>37</v>
      </c>
      <c r="H105" s="3" t="str">
        <f>IF(F105="M",IF(G105&lt;=29,"M 16-29",IF(G105&lt;=39,"M 30-39",IF(G105&lt;=49,"M 40-49",IF(G105&lt;=59,"M 50-59",IF(G105&lt;=69,"M 60-69","M &gt;=70"))))),IF(F105="K",IF(G105&lt;=29,"K 16-29",IF(G105&lt;=45,"K 30-45","K &gt;45"))))</f>
        <v>M 30-39</v>
      </c>
      <c r="I105" s="8">
        <v>54.21</v>
      </c>
      <c r="J105" s="9">
        <v>103</v>
      </c>
      <c r="K105" s="3">
        <v>17</v>
      </c>
    </row>
    <row r="106" spans="1:11" ht="12.75">
      <c r="A106" s="3">
        <v>63</v>
      </c>
      <c r="B106" s="3" t="s">
        <v>52</v>
      </c>
      <c r="C106" s="3" t="s">
        <v>31</v>
      </c>
      <c r="D106" t="s">
        <v>53</v>
      </c>
      <c r="E106" t="str">
        <f t="shared" si="3"/>
        <v>46</v>
      </c>
      <c r="F106" t="s">
        <v>14</v>
      </c>
      <c r="G106" s="1">
        <f>109-E106</f>
        <v>63</v>
      </c>
      <c r="H106" s="3" t="str">
        <f>IF(F106="M",IF(G106&lt;=29,"M 16-29",IF(G106&lt;=39,"M 30-39",IF(G106&lt;=49,"M 40-49",IF(G106&lt;=59,"M 50-59",IF(G106&lt;=69,"M 60-69","M &gt;=70"))))),IF(F106="K",IF(G106&lt;=29,"K 16-29",IF(G106&lt;=45,"K 30-45","K &gt;45"))))</f>
        <v>M 60-69</v>
      </c>
      <c r="I106" s="8">
        <v>54.53</v>
      </c>
      <c r="J106" s="9">
        <v>104</v>
      </c>
      <c r="K106" s="3">
        <v>2</v>
      </c>
    </row>
    <row r="107" spans="1:11" ht="12.75">
      <c r="A107" s="3">
        <v>61</v>
      </c>
      <c r="B107" s="3" t="s">
        <v>174</v>
      </c>
      <c r="C107" s="3" t="s">
        <v>115</v>
      </c>
      <c r="D107" t="s">
        <v>175</v>
      </c>
      <c r="E107" t="str">
        <f t="shared" si="3"/>
        <v>55</v>
      </c>
      <c r="F107" t="s">
        <v>14</v>
      </c>
      <c r="G107" s="1">
        <f>109-E107</f>
        <v>54</v>
      </c>
      <c r="H107" s="3" t="str">
        <f>IF(F107="M",IF(G107&lt;=29,"M 16-29",IF(G107&lt;=39,"M 30-39",IF(G107&lt;=49,"M 40-49",IF(G107&lt;=59,"M 50-59",IF(G107&lt;=69,"M 60-69","M &gt;=70"))))),IF(F107="K",IF(G107&lt;=29,"K 16-29",IF(G107&lt;=45,"K 30-45","K &gt;45"))))</f>
        <v>M 50-59</v>
      </c>
      <c r="I107" s="8">
        <v>55.07</v>
      </c>
      <c r="J107" s="9">
        <v>105</v>
      </c>
      <c r="K107" s="3">
        <v>17</v>
      </c>
    </row>
    <row r="108" spans="1:11" ht="12.75">
      <c r="A108" s="3">
        <v>74</v>
      </c>
      <c r="B108" s="3" t="s">
        <v>201</v>
      </c>
      <c r="C108" s="3" t="s">
        <v>77</v>
      </c>
      <c r="D108" t="s">
        <v>202</v>
      </c>
      <c r="E108" t="str">
        <f t="shared" si="3"/>
        <v>73</v>
      </c>
      <c r="F108" t="s">
        <v>14</v>
      </c>
      <c r="G108" s="1">
        <f>109-E108</f>
        <v>36</v>
      </c>
      <c r="H108" s="3" t="str">
        <f>IF(F108="M",IF(G108&lt;=29,"M 16-29",IF(G108&lt;=39,"M 30-39",IF(G108&lt;=49,"M 40-49",IF(G108&lt;=59,"M 50-59",IF(G108&lt;=69,"M 60-69","M &gt;=70"))))),IF(F108="K",IF(G108&lt;=29,"K 16-29",IF(G108&lt;=45,"K 30-45","K &gt;45"))))</f>
        <v>M 30-39</v>
      </c>
      <c r="I108" s="8">
        <v>55.15</v>
      </c>
      <c r="J108" s="9">
        <v>106</v>
      </c>
      <c r="K108" s="3">
        <v>18</v>
      </c>
    </row>
    <row r="109" spans="1:11" ht="12.75">
      <c r="A109" s="3">
        <v>122</v>
      </c>
      <c r="B109" s="3" t="s">
        <v>305</v>
      </c>
      <c r="C109" s="3" t="s">
        <v>306</v>
      </c>
      <c r="D109" t="s">
        <v>307</v>
      </c>
      <c r="E109" t="str">
        <f t="shared" si="3"/>
        <v>54</v>
      </c>
      <c r="F109" t="s">
        <v>14</v>
      </c>
      <c r="G109" s="1">
        <f>109-E109</f>
        <v>55</v>
      </c>
      <c r="H109" s="3" t="str">
        <f>IF(F109="M",IF(G109&lt;=29,"M 16-29",IF(G109&lt;=39,"M 30-39",IF(G109&lt;=49,"M 40-49",IF(G109&lt;=59,"M 50-59",IF(G109&lt;=69,"M 60-69","M &gt;=70"))))),IF(F109="K",IF(G109&lt;=29,"K 16-29",IF(G109&lt;=45,"K 30-45","K &gt;45"))))</f>
        <v>M 50-59</v>
      </c>
      <c r="I109" s="8">
        <v>55.21</v>
      </c>
      <c r="J109" s="9">
        <v>107</v>
      </c>
      <c r="K109" s="3">
        <v>18</v>
      </c>
    </row>
    <row r="110" spans="1:11" ht="12.75">
      <c r="A110" s="3">
        <v>22</v>
      </c>
      <c r="B110" s="3" t="s">
        <v>79</v>
      </c>
      <c r="C110" s="3" t="s">
        <v>77</v>
      </c>
      <c r="D110" t="s">
        <v>80</v>
      </c>
      <c r="E110" t="str">
        <f t="shared" si="3"/>
        <v>90</v>
      </c>
      <c r="F110" t="s">
        <v>69</v>
      </c>
      <c r="G110" s="1">
        <f>109-E110</f>
        <v>19</v>
      </c>
      <c r="H110" s="3" t="str">
        <f>IF(F110="M",IF(G110&lt;=29,"M 16-29",IF(G110&lt;=39,"M 30-39",IF(G110&lt;=49,"M 40-49",IF(G110&lt;=59,"M 50-59",IF(G110&lt;=69,"M 60-69","M &gt;=70"))))),IF(F110="K",IF(G110&lt;=29,"K 16-29",IF(G110&lt;=45,"K 30-45","K &gt;45"))))</f>
        <v>K 16-29</v>
      </c>
      <c r="I110" s="8">
        <v>55.56</v>
      </c>
      <c r="J110" s="9">
        <v>108</v>
      </c>
      <c r="K110" s="3">
        <v>5</v>
      </c>
    </row>
    <row r="111" spans="1:11" ht="12.75">
      <c r="A111" s="3">
        <v>81</v>
      </c>
      <c r="B111" s="3" t="s">
        <v>219</v>
      </c>
      <c r="C111" s="3" t="s">
        <v>115</v>
      </c>
      <c r="D111" t="s">
        <v>80</v>
      </c>
      <c r="E111" t="str">
        <f t="shared" si="3"/>
        <v>90</v>
      </c>
      <c r="F111" t="s">
        <v>14</v>
      </c>
      <c r="G111" s="1">
        <f>109-E111</f>
        <v>19</v>
      </c>
      <c r="H111" s="3" t="str">
        <f>IF(F111="M",IF(G111&lt;=29,"M 16-29",IF(G111&lt;=39,"M 30-39",IF(G111&lt;=49,"M 40-49",IF(G111&lt;=59,"M 50-59",IF(G111&lt;=69,"M 60-69","M &gt;=70"))))),IF(F111="K",IF(G111&lt;=29,"K 16-29",IF(G111&lt;=45,"K 30-45","K &gt;45"))))</f>
        <v>M 16-29</v>
      </c>
      <c r="I111" s="8">
        <v>55.565</v>
      </c>
      <c r="J111" s="9">
        <v>109</v>
      </c>
      <c r="K111" s="3">
        <v>26</v>
      </c>
    </row>
    <row r="112" spans="1:11" ht="12.75">
      <c r="A112" s="3">
        <v>73</v>
      </c>
      <c r="B112" s="3" t="s">
        <v>199</v>
      </c>
      <c r="C112" s="3" t="s">
        <v>77</v>
      </c>
      <c r="D112" t="s">
        <v>200</v>
      </c>
      <c r="E112" t="str">
        <f t="shared" si="3"/>
        <v>70</v>
      </c>
      <c r="F112" t="s">
        <v>69</v>
      </c>
      <c r="G112" s="1">
        <f>109-E112</f>
        <v>39</v>
      </c>
      <c r="H112" s="3" t="str">
        <f>IF(F112="M",IF(G112&lt;=29,"M 16-29",IF(G112&lt;=39,"M 30-39",IF(G112&lt;=49,"M 40-49",IF(G112&lt;=59,"M 50-59",IF(G112&lt;=69,"M 60-69","M &gt;=70"))))),IF(F112="K",IF(G112&lt;=29,"K 16-29",IF(G112&lt;=45,"K 30-45","K &gt;45"))))</f>
        <v>K 30-45</v>
      </c>
      <c r="I112" s="8">
        <v>56.27</v>
      </c>
      <c r="J112" s="9">
        <v>110</v>
      </c>
      <c r="K112" s="3">
        <v>4</v>
      </c>
    </row>
    <row r="113" spans="1:11" ht="12.75">
      <c r="A113" s="3">
        <v>105</v>
      </c>
      <c r="B113" s="3" t="s">
        <v>267</v>
      </c>
      <c r="C113" s="3" t="s">
        <v>45</v>
      </c>
      <c r="D113" t="s">
        <v>268</v>
      </c>
      <c r="E113" t="str">
        <f t="shared" si="3"/>
        <v>64</v>
      </c>
      <c r="F113" t="s">
        <v>14</v>
      </c>
      <c r="G113" s="1">
        <f>109-E113</f>
        <v>45</v>
      </c>
      <c r="H113" s="3" t="str">
        <f>IF(F113="M",IF(G113&lt;=29,"M 16-29",IF(G113&lt;=39,"M 30-39",IF(G113&lt;=49,"M 40-49",IF(G113&lt;=59,"M 50-59",IF(G113&lt;=69,"M 60-69","M &gt;=70"))))),IF(F113="K",IF(G113&lt;=29,"K 16-29",IF(G113&lt;=45,"K 30-45","K &gt;45"))))</f>
        <v>M 40-49</v>
      </c>
      <c r="I113" s="8">
        <v>56.28</v>
      </c>
      <c r="J113" s="9">
        <v>111</v>
      </c>
      <c r="K113" s="3">
        <v>28</v>
      </c>
    </row>
    <row r="114" spans="1:11" ht="12.75">
      <c r="A114" s="3">
        <v>71</v>
      </c>
      <c r="B114" s="3" t="s">
        <v>193</v>
      </c>
      <c r="C114" s="3" t="s">
        <v>194</v>
      </c>
      <c r="D114" t="s">
        <v>195</v>
      </c>
      <c r="E114" t="str">
        <f t="shared" si="3"/>
        <v>77</v>
      </c>
      <c r="F114" t="s">
        <v>14</v>
      </c>
      <c r="G114" s="1">
        <f>109-E114</f>
        <v>32</v>
      </c>
      <c r="H114" s="3" t="str">
        <f>IF(F114="M",IF(G114&lt;=29,"M 16-29",IF(G114&lt;=39,"M 30-39",IF(G114&lt;=49,"M 40-49",IF(G114&lt;=59,"M 50-59",IF(G114&lt;=69,"M 60-69","M &gt;=70"))))),IF(F114="K",IF(G114&lt;=29,"K 16-29",IF(G114&lt;=45,"K 30-45","K &gt;45"))))</f>
        <v>M 30-39</v>
      </c>
      <c r="I114" s="8">
        <v>57.1</v>
      </c>
      <c r="J114" s="9">
        <v>112</v>
      </c>
      <c r="K114" s="3">
        <v>19</v>
      </c>
    </row>
    <row r="115" spans="1:11" ht="12.75">
      <c r="A115" s="3">
        <v>7</v>
      </c>
      <c r="B115" s="3" t="s">
        <v>33</v>
      </c>
      <c r="C115" s="3" t="s">
        <v>31</v>
      </c>
      <c r="D115" t="s">
        <v>34</v>
      </c>
      <c r="E115" t="str">
        <f t="shared" si="3"/>
        <v>48</v>
      </c>
      <c r="F115" t="s">
        <v>14</v>
      </c>
      <c r="G115" s="1">
        <f>109-E115</f>
        <v>61</v>
      </c>
      <c r="H115" s="3" t="str">
        <f>IF(F115="M",IF(G115&lt;=29,"M 16-29",IF(G115&lt;=39,"M 30-39",IF(G115&lt;=49,"M 40-49",IF(G115&lt;=59,"M 50-59",IF(G115&lt;=69,"M 60-69","M &gt;=70"))))),IF(F115="K",IF(G115&lt;=29,"K 16-29",IF(G115&lt;=45,"K 30-45","K &gt;45"))))</f>
        <v>M 60-69</v>
      </c>
      <c r="I115" s="8">
        <v>57.25</v>
      </c>
      <c r="J115" s="9">
        <v>113</v>
      </c>
      <c r="K115" s="3">
        <v>3</v>
      </c>
    </row>
    <row r="116" spans="1:11" ht="12.75">
      <c r="A116" s="3">
        <v>129</v>
      </c>
      <c r="B116" s="3" t="s">
        <v>320</v>
      </c>
      <c r="C116" s="3" t="s">
        <v>150</v>
      </c>
      <c r="D116" t="s">
        <v>321</v>
      </c>
      <c r="E116" t="str">
        <f t="shared" si="3"/>
        <v>52</v>
      </c>
      <c r="F116" t="s">
        <v>14</v>
      </c>
      <c r="G116" s="1">
        <f>109-E116</f>
        <v>57</v>
      </c>
      <c r="H116" s="3" t="str">
        <f>IF(F116="M",IF(G116&lt;=29,"M 16-29",IF(G116&lt;=39,"M 30-39",IF(G116&lt;=49,"M 40-49",IF(G116&lt;=59,"M 50-59",IF(G116&lt;=69,"M 60-69","M &gt;=70"))))),IF(F116="K",IF(G116&lt;=29,"K 16-29",IF(G116&lt;=45,"K 30-45","K &gt;45"))))</f>
        <v>M 50-59</v>
      </c>
      <c r="I116" s="8">
        <v>57.31</v>
      </c>
      <c r="J116" s="9">
        <v>114</v>
      </c>
      <c r="K116" s="3">
        <v>19</v>
      </c>
    </row>
    <row r="117" spans="1:11" ht="12.75">
      <c r="A117" s="3">
        <v>110</v>
      </c>
      <c r="B117" s="3" t="s">
        <v>278</v>
      </c>
      <c r="C117" s="3" t="s">
        <v>279</v>
      </c>
      <c r="D117" t="s">
        <v>280</v>
      </c>
      <c r="E117" t="str">
        <f t="shared" si="3"/>
        <v>38</v>
      </c>
      <c r="F117" t="s">
        <v>14</v>
      </c>
      <c r="G117" s="1">
        <f>109-E117</f>
        <v>71</v>
      </c>
      <c r="H117" s="3" t="str">
        <f>IF(F117="M",IF(G117&lt;=29,"M 16-29",IF(G117&lt;=39,"M 30-39",IF(G117&lt;=49,"M 40-49",IF(G117&lt;=59,"M 50-59",IF(G117&lt;=69,"M 60-69","M &gt;=70"))))),IF(F117="K",IF(G117&lt;=29,"K 16-29",IF(G117&lt;=45,"K 30-45","K &gt;45"))))</f>
        <v>M &gt;=70</v>
      </c>
      <c r="I117" s="8">
        <v>57.45</v>
      </c>
      <c r="J117" s="9">
        <v>115</v>
      </c>
      <c r="K117" s="3">
        <v>1</v>
      </c>
    </row>
    <row r="118" spans="1:11" ht="12.75">
      <c r="A118" s="3">
        <v>15</v>
      </c>
      <c r="B118" s="3" t="s">
        <v>57</v>
      </c>
      <c r="C118" s="3" t="s">
        <v>58</v>
      </c>
      <c r="D118" t="s">
        <v>59</v>
      </c>
      <c r="E118" t="str">
        <f t="shared" si="3"/>
        <v>35</v>
      </c>
      <c r="F118" t="s">
        <v>14</v>
      </c>
      <c r="G118" s="1">
        <f>109-E118</f>
        <v>74</v>
      </c>
      <c r="H118" s="3" t="str">
        <f>IF(F118="M",IF(G118&lt;=29,"M 16-29",IF(G118&lt;=39,"M 30-39",IF(G118&lt;=49,"M 40-49",IF(G118&lt;=59,"M 50-59",IF(G118&lt;=69,"M 60-69","M &gt;=70"))))),IF(F118="K",IF(G118&lt;=29,"K 16-29",IF(G118&lt;=45,"K 30-45","K &gt;45"))))</f>
        <v>M &gt;=70</v>
      </c>
      <c r="I118" s="8">
        <v>60.09</v>
      </c>
      <c r="J118" s="9">
        <v>116</v>
      </c>
      <c r="K118" s="3">
        <v>2</v>
      </c>
    </row>
    <row r="119" spans="1:11" ht="12.75">
      <c r="A119" s="3">
        <v>9</v>
      </c>
      <c r="B119" s="3" t="s">
        <v>38</v>
      </c>
      <c r="C119" s="3" t="s">
        <v>39</v>
      </c>
      <c r="D119" t="s">
        <v>40</v>
      </c>
      <c r="E119" t="str">
        <f t="shared" si="3"/>
        <v>52</v>
      </c>
      <c r="F119" t="s">
        <v>14</v>
      </c>
      <c r="G119" s="1">
        <f>109-E119</f>
        <v>57</v>
      </c>
      <c r="H119" s="3" t="str">
        <f>IF(F119="M",IF(G119&lt;=29,"M 16-29",IF(G119&lt;=39,"M 30-39",IF(G119&lt;=49,"M 40-49",IF(G119&lt;=59,"M 50-59",IF(G119&lt;=69,"M 60-69","M &gt;=70"))))),IF(F119="K",IF(G119&lt;=29,"K 16-29",IF(G119&lt;=45,"K 30-45","K &gt;45"))))</f>
        <v>M 50-59</v>
      </c>
      <c r="I119" s="8">
        <v>60.16</v>
      </c>
      <c r="J119" s="9">
        <v>117</v>
      </c>
      <c r="K119" s="3">
        <v>20</v>
      </c>
    </row>
    <row r="120" spans="1:11" ht="12.75">
      <c r="A120" s="3">
        <v>75</v>
      </c>
      <c r="B120" s="3" t="s">
        <v>203</v>
      </c>
      <c r="C120" s="3" t="s">
        <v>204</v>
      </c>
      <c r="D120" t="s">
        <v>205</v>
      </c>
      <c r="E120" t="str">
        <f t="shared" si="3"/>
        <v>46</v>
      </c>
      <c r="F120" t="s">
        <v>69</v>
      </c>
      <c r="G120" s="1">
        <f>109-E120</f>
        <v>63</v>
      </c>
      <c r="H120" s="3" t="str">
        <f>IF(F120="M",IF(G120&lt;=29,"M 16-29",IF(G120&lt;=39,"M 30-39",IF(G120&lt;=49,"M 40-49",IF(G120&lt;=59,"M 50-59",IF(G120&lt;=69,"M 60-69","M &gt;=70"))))),IF(F120="K",IF(G120&lt;=29,"K 16-29",IF(G120&lt;=45,"K 30-45","K &gt;45"))))</f>
        <v>K &gt;45</v>
      </c>
      <c r="I120" s="8">
        <v>60.48</v>
      </c>
      <c r="J120" s="9">
        <v>118</v>
      </c>
      <c r="K120" s="3">
        <v>4</v>
      </c>
    </row>
    <row r="121" spans="1:11" ht="12.75">
      <c r="A121" s="3">
        <v>78</v>
      </c>
      <c r="B121" s="3" t="s">
        <v>212</v>
      </c>
      <c r="C121" s="3" t="s">
        <v>22</v>
      </c>
      <c r="D121" t="s">
        <v>213</v>
      </c>
      <c r="E121" t="str">
        <f t="shared" si="3"/>
        <v>52</v>
      </c>
      <c r="F121" t="s">
        <v>14</v>
      </c>
      <c r="G121" s="1">
        <f>109-E121</f>
        <v>57</v>
      </c>
      <c r="H121" s="3" t="str">
        <f>IF(F121="M",IF(G121&lt;=29,"M 16-29",IF(G121&lt;=39,"M 30-39",IF(G121&lt;=49,"M 40-49",IF(G121&lt;=59,"M 50-59",IF(G121&lt;=69,"M 60-69","M &gt;=70"))))),IF(F121="K",IF(G121&lt;=29,"K 16-29",IF(G121&lt;=45,"K 30-45","K &gt;45"))))</f>
        <v>M 50-59</v>
      </c>
      <c r="I121" s="8">
        <v>64.5</v>
      </c>
      <c r="J121" s="9">
        <v>119</v>
      </c>
      <c r="K121" s="3">
        <v>21</v>
      </c>
    </row>
    <row r="122" spans="1:11" ht="12.75">
      <c r="A122" s="3">
        <v>37</v>
      </c>
      <c r="B122" s="3" t="s">
        <v>114</v>
      </c>
      <c r="C122" s="3" t="s">
        <v>115</v>
      </c>
      <c r="D122" t="s">
        <v>116</v>
      </c>
      <c r="E122" t="str">
        <f t="shared" si="3"/>
        <v>86</v>
      </c>
      <c r="F122" t="s">
        <v>69</v>
      </c>
      <c r="G122" s="1">
        <f>109-E122</f>
        <v>23</v>
      </c>
      <c r="H122" s="3" t="str">
        <f>IF(F122="M",IF(G122&lt;=29,"M 16-29",IF(G122&lt;=39,"M 30-39",IF(G122&lt;=49,"M 40-49",IF(G122&lt;=59,"M 50-59",IF(G122&lt;=69,"M 60-69","M &gt;=70"))))),IF(F122="K",IF(G122&lt;=29,"K 16-29",IF(G122&lt;=45,"K 30-45","K &gt;45"))))</f>
        <v>K 16-29</v>
      </c>
      <c r="I122" s="8" t="s">
        <v>322</v>
      </c>
      <c r="J122" s="9" t="s">
        <v>322</v>
      </c>
      <c r="K122" s="3" t="s">
        <v>322</v>
      </c>
    </row>
    <row r="123" spans="1:11" ht="12.75">
      <c r="A123" s="3">
        <v>89</v>
      </c>
      <c r="B123" s="3" t="s">
        <v>233</v>
      </c>
      <c r="C123" s="3" t="s">
        <v>234</v>
      </c>
      <c r="D123" t="s">
        <v>235</v>
      </c>
      <c r="E123" t="str">
        <f t="shared" si="3"/>
        <v>71</v>
      </c>
      <c r="F123" t="s">
        <v>69</v>
      </c>
      <c r="G123" s="1">
        <f>109-E123</f>
        <v>38</v>
      </c>
      <c r="H123" s="3" t="str">
        <f>IF(F123="M",IF(G123&lt;=29,"M 16-29",IF(G123&lt;=39,"M 30-39",IF(G123&lt;=49,"M 40-49",IF(G123&lt;=59,"M 50-59",IF(G123&lt;=69,"M 60-69","M &gt;=70"))))),IF(F123="K",IF(G123&lt;=29,"K 16-29",IF(G123&lt;=45,"K 30-45","K &gt;45"))))</f>
        <v>K 30-45</v>
      </c>
      <c r="I123" s="8" t="s">
        <v>322</v>
      </c>
      <c r="J123" s="9" t="s">
        <v>322</v>
      </c>
      <c r="K123" s="3" t="s">
        <v>322</v>
      </c>
    </row>
    <row r="124" spans="1:11" ht="12.75">
      <c r="A124" s="3">
        <v>91</v>
      </c>
      <c r="B124" s="3" t="s">
        <v>236</v>
      </c>
      <c r="C124" s="3" t="s">
        <v>234</v>
      </c>
      <c r="D124" t="s">
        <v>237</v>
      </c>
      <c r="E124" t="str">
        <f t="shared" si="3"/>
        <v>67</v>
      </c>
      <c r="F124" t="s">
        <v>14</v>
      </c>
      <c r="G124" s="1">
        <f>109-E124</f>
        <v>42</v>
      </c>
      <c r="H124" s="3" t="str">
        <f>IF(F124="M",IF(G124&lt;=29,"M 16-29",IF(G124&lt;=39,"M 30-39",IF(G124&lt;=49,"M 40-49",IF(G124&lt;=59,"M 50-59",IF(G124&lt;=69,"M 60-69","M &gt;=70"))))),IF(F124="K",IF(G124&lt;=29,"K 16-29",IF(G124&lt;=45,"K 30-45","K &gt;45"))))</f>
        <v>M 40-49</v>
      </c>
      <c r="I124" s="8" t="s">
        <v>322</v>
      </c>
      <c r="J124" s="9" t="s">
        <v>322</v>
      </c>
      <c r="K124" s="3" t="s">
        <v>322</v>
      </c>
    </row>
    <row r="125" spans="7:9" ht="12.75">
      <c r="G125" s="1"/>
      <c r="I125" s="8"/>
    </row>
    <row r="126" spans="7:9" ht="12.75">
      <c r="G126" s="1"/>
      <c r="I126" s="8"/>
    </row>
    <row r="127" spans="7:9" ht="12.75">
      <c r="G127" s="1"/>
      <c r="I127" s="8"/>
    </row>
    <row r="128" spans="7:9" ht="12.75">
      <c r="G128" s="1"/>
      <c r="I128" s="8"/>
    </row>
    <row r="129" spans="7:9" ht="12.75">
      <c r="G129" s="1"/>
      <c r="I129" s="8"/>
    </row>
    <row r="130" spans="7:9" ht="12.75">
      <c r="G130" s="1"/>
      <c r="I130" s="8"/>
    </row>
    <row r="131" spans="7:9" ht="12.75">
      <c r="G131" s="1"/>
      <c r="I131" s="8"/>
    </row>
    <row r="132" spans="7:9" ht="12.75">
      <c r="G132" s="1"/>
      <c r="I132" s="8"/>
    </row>
    <row r="133" spans="7:9" ht="12.75">
      <c r="G133" s="1"/>
      <c r="I133" s="8"/>
    </row>
    <row r="134" spans="7:9" ht="12.75">
      <c r="G134" s="1"/>
      <c r="I134" s="8"/>
    </row>
    <row r="135" spans="7:9" ht="12.75">
      <c r="G135" s="1"/>
      <c r="I135" s="8"/>
    </row>
    <row r="136" spans="7:9" ht="12.75">
      <c r="G136" s="1"/>
      <c r="I136" s="8"/>
    </row>
    <row r="137" spans="7:9" ht="12.75">
      <c r="G137" s="1"/>
      <c r="I137" s="8"/>
    </row>
    <row r="138" spans="7:9" ht="12.75">
      <c r="G138" s="1"/>
      <c r="I138" s="8"/>
    </row>
    <row r="139" spans="7:9" ht="12.75">
      <c r="G139" s="1"/>
      <c r="I139" s="8"/>
    </row>
    <row r="140" spans="7:9" ht="12.75">
      <c r="G140" s="1"/>
      <c r="I140" s="8"/>
    </row>
    <row r="141" spans="7:9" ht="12.75">
      <c r="G141" s="1"/>
      <c r="I141" s="8"/>
    </row>
    <row r="142" spans="7:9" ht="12.75">
      <c r="G142" s="1"/>
      <c r="I142" s="8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spans="1:11" ht="12.75">
      <c r="A151"/>
      <c r="B151"/>
      <c r="C151"/>
      <c r="H151"/>
      <c r="I151"/>
      <c r="J151"/>
      <c r="K15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spans="1:11" ht="12.75">
      <c r="A278"/>
      <c r="B278"/>
      <c r="C278"/>
      <c r="H278"/>
      <c r="I278"/>
      <c r="J278" s="10"/>
      <c r="K278"/>
    </row>
    <row r="279" ht="12.75">
      <c r="D279" s="4" t="s">
        <v>8</v>
      </c>
    </row>
    <row r="280" ht="12.75">
      <c r="D280" s="2"/>
    </row>
    <row r="281" ht="12.75">
      <c r="D281" s="4" t="s">
        <v>13</v>
      </c>
    </row>
  </sheetData>
  <mergeCells count="1">
    <mergeCell ref="A1:K1"/>
  </mergeCells>
  <printOptions/>
  <pageMargins left="0.75" right="0.75" top="1" bottom="1" header="0.5" footer="0.5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Lukasz</cp:lastModifiedBy>
  <cp:lastPrinted>2009-06-07T17:05:15Z</cp:lastPrinted>
  <dcterms:created xsi:type="dcterms:W3CDTF">2007-05-25T09:36:40Z</dcterms:created>
  <dcterms:modified xsi:type="dcterms:W3CDTF">2009-06-07T21:08:40Z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