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<sst xmlns="http://schemas.openxmlformats.org/spreadsheetml/2006/main" count="627" uniqueCount="390">
  <si>
    <t>Rudniki-Żytniów-Cieciułów-Rudniki</t>
  </si>
  <si>
    <t>Długość trasy 13,3km. Trasa w całości o nawierzchni asfaltowej</t>
  </si>
  <si>
    <t>kobiety</t>
  </si>
  <si>
    <t>m29</t>
  </si>
  <si>
    <t>m39</t>
  </si>
  <si>
    <t>m49</t>
  </si>
  <si>
    <t>m59</t>
  </si>
  <si>
    <t>p60</t>
  </si>
  <si>
    <t>si</t>
  </si>
  <si>
    <t>siwózek</t>
  </si>
  <si>
    <t>Bieg główny:</t>
  </si>
  <si>
    <t>poszczególne kategorie:</t>
  </si>
  <si>
    <t>Łukasz</t>
  </si>
  <si>
    <t>Krzysztof</t>
  </si>
  <si>
    <t>Rafał</t>
  </si>
  <si>
    <t>Gniła</t>
  </si>
  <si>
    <t>Damian</t>
  </si>
  <si>
    <t>Świtoń</t>
  </si>
  <si>
    <t>Tadeusz</t>
  </si>
  <si>
    <t>Henryk</t>
  </si>
  <si>
    <t>Kocyba</t>
  </si>
  <si>
    <t>Karolina</t>
  </si>
  <si>
    <t>Krawczyk</t>
  </si>
  <si>
    <t>Janusz</t>
  </si>
  <si>
    <t>Szwed</t>
  </si>
  <si>
    <t>Jacek</t>
  </si>
  <si>
    <t>Gnysiński</t>
  </si>
  <si>
    <t>Zbigniew</t>
  </si>
  <si>
    <t>Wiesław</t>
  </si>
  <si>
    <t>Grzegorz</t>
  </si>
  <si>
    <t>Szukalski</t>
  </si>
  <si>
    <t>Kucharczyk</t>
  </si>
  <si>
    <t>Anna</t>
  </si>
  <si>
    <t>Kazimierz</t>
  </si>
  <si>
    <t>Kordziński</t>
  </si>
  <si>
    <t>Uszko</t>
  </si>
  <si>
    <t>Mirosław</t>
  </si>
  <si>
    <t>Szraucner</t>
  </si>
  <si>
    <t>Stanisław</t>
  </si>
  <si>
    <t>Libera</t>
  </si>
  <si>
    <t>Bil</t>
  </si>
  <si>
    <t>Jan</t>
  </si>
  <si>
    <t>Bogdan</t>
  </si>
  <si>
    <t>Cieśla</t>
  </si>
  <si>
    <t>Paweł</t>
  </si>
  <si>
    <t>Drzazga</t>
  </si>
  <si>
    <t>Sabina</t>
  </si>
  <si>
    <t>Józef</t>
  </si>
  <si>
    <t>Terlecki</t>
  </si>
  <si>
    <t>Małek</t>
  </si>
  <si>
    <t>Eugeniusz</t>
  </si>
  <si>
    <t>Kot</t>
  </si>
  <si>
    <t>Arkadiusz</t>
  </si>
  <si>
    <t>Sławomir</t>
  </si>
  <si>
    <t>Dziedzic</t>
  </si>
  <si>
    <t>Lp.</t>
  </si>
  <si>
    <t>Imię</t>
  </si>
  <si>
    <t>Nazwisko</t>
  </si>
  <si>
    <t>Data ur.</t>
  </si>
  <si>
    <t>Miejsce w biegu głównym</t>
  </si>
  <si>
    <t>Miejsce w grupie</t>
  </si>
  <si>
    <t>Grupa wiekowa</t>
  </si>
  <si>
    <t>Numer startowy</t>
  </si>
  <si>
    <t>na starcie:</t>
  </si>
  <si>
    <t>Zenon</t>
  </si>
  <si>
    <t>Jarosław</t>
  </si>
  <si>
    <t>Praszka</t>
  </si>
  <si>
    <t xml:space="preserve">Marian </t>
  </si>
  <si>
    <t>11.08.1960</t>
  </si>
  <si>
    <t>TG Sokół Bukownica</t>
  </si>
  <si>
    <t xml:space="preserve">Andrzej </t>
  </si>
  <si>
    <t xml:space="preserve">Marek </t>
  </si>
  <si>
    <t>01.07.1950</t>
  </si>
  <si>
    <t xml:space="preserve">Piotr </t>
  </si>
  <si>
    <t>k</t>
  </si>
  <si>
    <t>Częstochowa</t>
  </si>
  <si>
    <t>Suk</t>
  </si>
  <si>
    <t>27.01.1951</t>
  </si>
  <si>
    <t>Mosiala</t>
  </si>
  <si>
    <t>20.04.1962</t>
  </si>
  <si>
    <t>Kłobuck</t>
  </si>
  <si>
    <t>WKB Meta Lubliniec</t>
  </si>
  <si>
    <t xml:space="preserve">Tomasz </t>
  </si>
  <si>
    <t>30.12.1989</t>
  </si>
  <si>
    <t>Bogatko</t>
  </si>
  <si>
    <t>19.01.1965</t>
  </si>
  <si>
    <t>Liswarta Krzepice</t>
  </si>
  <si>
    <t>09.12.1965</t>
  </si>
  <si>
    <t>03.04.1958</t>
  </si>
  <si>
    <t>Rusiec</t>
  </si>
  <si>
    <t>20.03.1967</t>
  </si>
  <si>
    <t>30.06.1965</t>
  </si>
  <si>
    <t>08.09.1958</t>
  </si>
  <si>
    <t>24.06.1950</t>
  </si>
  <si>
    <t>26.10.1972</t>
  </si>
  <si>
    <t>02.09.1979</t>
  </si>
  <si>
    <t>Pajęczno</t>
  </si>
  <si>
    <t>16.05.1953</t>
  </si>
  <si>
    <t>Tedrive Praszka</t>
  </si>
  <si>
    <t>08.09.1944</t>
  </si>
  <si>
    <t>Jutrzenka Wołczyn</t>
  </si>
  <si>
    <t>25.06.1935</t>
  </si>
  <si>
    <t>Wojciech</t>
  </si>
  <si>
    <t>22.03.1954</t>
  </si>
  <si>
    <t>Puszczewicz</t>
  </si>
  <si>
    <t>03.05.1941</t>
  </si>
  <si>
    <t>Wieluń</t>
  </si>
  <si>
    <t>11.03.1954</t>
  </si>
  <si>
    <t>Pluskota</t>
  </si>
  <si>
    <t>26.04.1958</t>
  </si>
  <si>
    <t>Ignasiak</t>
  </si>
  <si>
    <t>13.06.1956</t>
  </si>
  <si>
    <t>07.04.1960</t>
  </si>
  <si>
    <t>19.09.1976</t>
  </si>
  <si>
    <t>Sowa</t>
  </si>
  <si>
    <t>Witold</t>
  </si>
  <si>
    <t>Kamiński</t>
  </si>
  <si>
    <t>Wolna</t>
  </si>
  <si>
    <t>Wiśniewski</t>
  </si>
  <si>
    <t>Zając</t>
  </si>
  <si>
    <t>Adam</t>
  </si>
  <si>
    <t>Gminny Ośrodek Kultury Sportu i Rekreacji w Rudnikach</t>
  </si>
  <si>
    <t>I Organizator:</t>
  </si>
  <si>
    <t>II Współorganizatorzy</t>
  </si>
  <si>
    <t>III Termin</t>
  </si>
  <si>
    <t>IV Trasa</t>
  </si>
  <si>
    <t>V Uczestnictwo</t>
  </si>
  <si>
    <t>Czas gg:mm:ss</t>
  </si>
  <si>
    <t>Czesław</t>
  </si>
  <si>
    <t>Werner</t>
  </si>
  <si>
    <t>Florian Chojnice</t>
  </si>
  <si>
    <t>19.12.1962</t>
  </si>
  <si>
    <t>Sylwia</t>
  </si>
  <si>
    <t>Kapusta</t>
  </si>
  <si>
    <t>19.03.1980</t>
  </si>
  <si>
    <t>Dominik</t>
  </si>
  <si>
    <t>Orator</t>
  </si>
  <si>
    <t>Rudniki</t>
  </si>
  <si>
    <t>Trzepizur</t>
  </si>
  <si>
    <t>12.05.1987</t>
  </si>
  <si>
    <t>Przemysław</t>
  </si>
  <si>
    <t>Lamik</t>
  </si>
  <si>
    <t>Marcin</t>
  </si>
  <si>
    <t>Jerzy</t>
  </si>
  <si>
    <t>Adamczyk</t>
  </si>
  <si>
    <t>17.10.1967</t>
  </si>
  <si>
    <t>Zabiegani Częstochowa</t>
  </si>
  <si>
    <t>Orzełek</t>
  </si>
  <si>
    <t>Kołodziejczyk</t>
  </si>
  <si>
    <t>Edmund</t>
  </si>
  <si>
    <t>Belzyt</t>
  </si>
  <si>
    <t>Karol</t>
  </si>
  <si>
    <t>Michał</t>
  </si>
  <si>
    <t>06.05.1977</t>
  </si>
  <si>
    <t>LZS Rudniki</t>
  </si>
  <si>
    <t>Sternalski</t>
  </si>
  <si>
    <t>17.05.1976</t>
  </si>
  <si>
    <t>WKB Piast Wrocław</t>
  </si>
  <si>
    <t>30.01.1964</t>
  </si>
  <si>
    <t>19.09.1970</t>
  </si>
  <si>
    <t>Markowski</t>
  </si>
  <si>
    <t>05.05.1970</t>
  </si>
  <si>
    <t>Świtała</t>
  </si>
  <si>
    <t>02.09.1991</t>
  </si>
  <si>
    <t>Radosław</t>
  </si>
  <si>
    <t>Ertel</t>
  </si>
  <si>
    <t>19.06.1968</t>
  </si>
  <si>
    <t>Jarosz</t>
  </si>
  <si>
    <t>Elżbieta</t>
  </si>
  <si>
    <t>14.08.1971</t>
  </si>
  <si>
    <t>KB Lupus Oleśnica</t>
  </si>
  <si>
    <t>Tołłoczko</t>
  </si>
  <si>
    <t>22.03.1977</t>
  </si>
  <si>
    <t>Sołtyński</t>
  </si>
  <si>
    <t>22.11.1960</t>
  </si>
  <si>
    <t>Stadniczuk</t>
  </si>
  <si>
    <t>Pyrak</t>
  </si>
  <si>
    <t>26.10.1952</t>
  </si>
  <si>
    <t>Pastucha</t>
  </si>
  <si>
    <t>01.10.1958</t>
  </si>
  <si>
    <t>Cross Krabkowice</t>
  </si>
  <si>
    <t>26.07.1960</t>
  </si>
  <si>
    <t>Sebastian</t>
  </si>
  <si>
    <t>11.07.1956</t>
  </si>
  <si>
    <t>14.05.1956</t>
  </si>
  <si>
    <t>Lubczyński</t>
  </si>
  <si>
    <t>05.08.1956</t>
  </si>
  <si>
    <t>14.09.1959</t>
  </si>
  <si>
    <t>Matuszczyk</t>
  </si>
  <si>
    <t>26.09.1970</t>
  </si>
  <si>
    <t>15.09.1960</t>
  </si>
  <si>
    <t>Iwanowice Duże</t>
  </si>
  <si>
    <t>Krzepice</t>
  </si>
  <si>
    <t>Porąbki</t>
  </si>
  <si>
    <t>Dybich</t>
  </si>
  <si>
    <t>06.10.1986</t>
  </si>
  <si>
    <t>Jakub</t>
  </si>
  <si>
    <t>Zyna</t>
  </si>
  <si>
    <t>02.08.1991</t>
  </si>
  <si>
    <t>11.05.1980</t>
  </si>
  <si>
    <t>15.05.1980</t>
  </si>
  <si>
    <t>Robert</t>
  </si>
  <si>
    <t>Pędziwiatr</t>
  </si>
  <si>
    <t>21.03.1971</t>
  </si>
  <si>
    <t>Stuś Emu</t>
  </si>
  <si>
    <t>Kilan</t>
  </si>
  <si>
    <t>19.05.1972</t>
  </si>
  <si>
    <t>NGB Kłobuck</t>
  </si>
  <si>
    <t>Maciej</t>
  </si>
  <si>
    <t>Norman</t>
  </si>
  <si>
    <t>07.09.1991</t>
  </si>
  <si>
    <t>PowerRade Blachownia</t>
  </si>
  <si>
    <t>Waldemar</t>
  </si>
  <si>
    <t>Wojciechowski</t>
  </si>
  <si>
    <t>22.06.1963</t>
  </si>
  <si>
    <r>
      <t>Komunikat Końcowy XVI Biegu "</t>
    </r>
    <r>
      <rPr>
        <b/>
        <sz val="20"/>
        <color indexed="8"/>
        <rFont val="Arial"/>
        <family val="2"/>
      </rPr>
      <t>PĘTLA RUDNICKA</t>
    </r>
    <r>
      <rPr>
        <sz val="20"/>
        <color indexed="8"/>
        <rFont val="Arial"/>
        <family val="2"/>
      </rPr>
      <t>"</t>
    </r>
  </si>
  <si>
    <t>30 maja 2010r.</t>
  </si>
  <si>
    <t>Kania</t>
  </si>
  <si>
    <t>07.01.1988</t>
  </si>
  <si>
    <t>Mroczeń</t>
  </si>
  <si>
    <t>Kempa</t>
  </si>
  <si>
    <t>02.12.1988</t>
  </si>
  <si>
    <t>Nowa Wieś</t>
  </si>
  <si>
    <t>Sieradzki</t>
  </si>
  <si>
    <t>03.03.1982</t>
  </si>
  <si>
    <t>Tęcza</t>
  </si>
  <si>
    <t>06.03.1959</t>
  </si>
  <si>
    <t>Kręt</t>
  </si>
  <si>
    <t>01.07.1982</t>
  </si>
  <si>
    <t>Mateusz</t>
  </si>
  <si>
    <t>Śmich</t>
  </si>
  <si>
    <t>04.05.1982</t>
  </si>
  <si>
    <t>KN Start Zduńska Wola</t>
  </si>
  <si>
    <t>KN Start Kalisz</t>
  </si>
  <si>
    <t>Podyma</t>
  </si>
  <si>
    <t>10.03.1972</t>
  </si>
  <si>
    <t>Dalachów</t>
  </si>
  <si>
    <t>13.01.1991</t>
  </si>
  <si>
    <t>Katowice</t>
  </si>
  <si>
    <t>Dobosz</t>
  </si>
  <si>
    <t>25.05.1961</t>
  </si>
  <si>
    <t>Pelikan</t>
  </si>
  <si>
    <t>05.06.1969</t>
  </si>
  <si>
    <t>Włodzimierz</t>
  </si>
  <si>
    <t>Stefański</t>
  </si>
  <si>
    <t>18.01.1970</t>
  </si>
  <si>
    <t>Olszewski</t>
  </si>
  <si>
    <t>13.04.1970</t>
  </si>
  <si>
    <t>Antoni</t>
  </si>
  <si>
    <t>Dądela</t>
  </si>
  <si>
    <t>27.03.1952</t>
  </si>
  <si>
    <t>Foksa</t>
  </si>
  <si>
    <t>25.10.1956</t>
  </si>
  <si>
    <t>Borki Morawa</t>
  </si>
  <si>
    <t>Błaszczyk</t>
  </si>
  <si>
    <t>10.03.1969</t>
  </si>
  <si>
    <t>Sieradz</t>
  </si>
  <si>
    <t>Laski Tartak</t>
  </si>
  <si>
    <t>Piekarczyk</t>
  </si>
  <si>
    <t>22.04.1953</t>
  </si>
  <si>
    <t>26.08.1956</t>
  </si>
  <si>
    <t>Kolasiński</t>
  </si>
  <si>
    <t>15.12.1974</t>
  </si>
  <si>
    <t>Edward</t>
  </si>
  <si>
    <t>Brzostek</t>
  </si>
  <si>
    <t>12.08.1962</t>
  </si>
  <si>
    <t>Sobańtka</t>
  </si>
  <si>
    <t>13.05.1987</t>
  </si>
  <si>
    <t>Strojec</t>
  </si>
  <si>
    <t>Szymon</t>
  </si>
  <si>
    <t>Juszczak</t>
  </si>
  <si>
    <t>12.11.1979</t>
  </si>
  <si>
    <t>Tarnowskie Góry</t>
  </si>
  <si>
    <t>Czeladź</t>
  </si>
  <si>
    <t>29.01.1930</t>
  </si>
  <si>
    <t>Jelcz Laskowice</t>
  </si>
  <si>
    <t>Mieczysław</t>
  </si>
  <si>
    <t>Tomalski</t>
  </si>
  <si>
    <t>28.09.1938</t>
  </si>
  <si>
    <t>Podkowa Janów</t>
  </si>
  <si>
    <t>Piast Wrocław</t>
  </si>
  <si>
    <t>Chudy</t>
  </si>
  <si>
    <t>19.03.1975</t>
  </si>
  <si>
    <t>Natalia</t>
  </si>
  <si>
    <t>Haczyk</t>
  </si>
  <si>
    <t>01.01.1973</t>
  </si>
  <si>
    <t>Stowarzyszenie Bieg Opolski</t>
  </si>
  <si>
    <t>Marenin</t>
  </si>
  <si>
    <t>06.12.1972</t>
  </si>
  <si>
    <t>Dominika</t>
  </si>
  <si>
    <t>Napieraj</t>
  </si>
  <si>
    <t>12.12.1991</t>
  </si>
  <si>
    <t>Żytniów</t>
  </si>
  <si>
    <t>Daniel</t>
  </si>
  <si>
    <t>12.12.1992</t>
  </si>
  <si>
    <t>Arabas</t>
  </si>
  <si>
    <t>11.08.1952</t>
  </si>
  <si>
    <t>Pieprzycki</t>
  </si>
  <si>
    <t>12.07.1957</t>
  </si>
  <si>
    <t>Bubel</t>
  </si>
  <si>
    <t>02.08.1967</t>
  </si>
  <si>
    <t>Karasowski</t>
  </si>
  <si>
    <t>22.05.1983</t>
  </si>
  <si>
    <t>Mariusz</t>
  </si>
  <si>
    <t>Zembroń</t>
  </si>
  <si>
    <t>23.01.1974</t>
  </si>
  <si>
    <t>27.04.1969</t>
  </si>
  <si>
    <t>Gimnazjum Rudniki</t>
  </si>
  <si>
    <t>Agnieszka</t>
  </si>
  <si>
    <t>Kuzyk</t>
  </si>
  <si>
    <t>28.02.1976</t>
  </si>
  <si>
    <t>Raciszyn</t>
  </si>
  <si>
    <t>Loska</t>
  </si>
  <si>
    <t>07.07.1992</t>
  </si>
  <si>
    <t>Działoszyn</t>
  </si>
  <si>
    <t>16.07.1992</t>
  </si>
  <si>
    <t>Wolniaczykj</t>
  </si>
  <si>
    <t>14.01.1989</t>
  </si>
  <si>
    <t>Dzięcioł</t>
  </si>
  <si>
    <t>22.06.1991</t>
  </si>
  <si>
    <t>30.11.1992</t>
  </si>
  <si>
    <t>Nicpoń</t>
  </si>
  <si>
    <t>03.04.1993</t>
  </si>
  <si>
    <t>Kubisz</t>
  </si>
  <si>
    <t>24.04.1976</t>
  </si>
  <si>
    <t>Dorota</t>
  </si>
  <si>
    <t>14.08.1977</t>
  </si>
  <si>
    <t>25.07.1955</t>
  </si>
  <si>
    <t>Chawawko</t>
  </si>
  <si>
    <t>09.07.1974</t>
  </si>
  <si>
    <t>MPRA.pl</t>
  </si>
  <si>
    <t>Siedlec</t>
  </si>
  <si>
    <t>Pasucha</t>
  </si>
  <si>
    <t>Wośko</t>
  </si>
  <si>
    <t>27.08.1953</t>
  </si>
  <si>
    <t>09.10.1967</t>
  </si>
  <si>
    <t>Wrocław</t>
  </si>
  <si>
    <t>Sobczyk</t>
  </si>
  <si>
    <t>05.07.1977</t>
  </si>
  <si>
    <t>LUKS Żórawina</t>
  </si>
  <si>
    <t>Liswarta</t>
  </si>
  <si>
    <t>OSP Cieciułów</t>
  </si>
  <si>
    <t>Ząbkiewicz</t>
  </si>
  <si>
    <t>03.07.1983</t>
  </si>
  <si>
    <t>Krupa</t>
  </si>
  <si>
    <t>31.08.1982</t>
  </si>
  <si>
    <t>Macoch</t>
  </si>
  <si>
    <t>01.01.1948</t>
  </si>
  <si>
    <t>Janeczek</t>
  </si>
  <si>
    <t>22.01.1961</t>
  </si>
  <si>
    <t>LZS Trębaczew</t>
  </si>
  <si>
    <t>Radomir</t>
  </si>
  <si>
    <t>Palej</t>
  </si>
  <si>
    <t>25.05.1981</t>
  </si>
  <si>
    <t>KPP Olesno</t>
  </si>
  <si>
    <t>Kochman</t>
  </si>
  <si>
    <t>26.06.1964</t>
  </si>
  <si>
    <t>Górnicki</t>
  </si>
  <si>
    <t>Wiktor</t>
  </si>
  <si>
    <t>Basiński</t>
  </si>
  <si>
    <t>23.12.1960</t>
  </si>
  <si>
    <t>Wioletta</t>
  </si>
  <si>
    <t>Uryga</t>
  </si>
  <si>
    <t>18.10.1968</t>
  </si>
  <si>
    <t>Kluczbork</t>
  </si>
  <si>
    <t>Daiwd</t>
  </si>
  <si>
    <t>Ewa</t>
  </si>
  <si>
    <t>Bugdol</t>
  </si>
  <si>
    <t>Kmicic Częstochowa</t>
  </si>
  <si>
    <t>Napora</t>
  </si>
  <si>
    <t>Politechnika Śląska Gliwice</t>
  </si>
  <si>
    <t>Mateja</t>
  </si>
  <si>
    <t>26.07.1978</t>
  </si>
  <si>
    <t>Rębielice</t>
  </si>
  <si>
    <t>Klub/Adres</t>
  </si>
  <si>
    <t>28.01.1978</t>
  </si>
  <si>
    <t>23.12.1986</t>
  </si>
  <si>
    <t>03.06.1985</t>
  </si>
  <si>
    <t>Kuś</t>
  </si>
  <si>
    <t>17.01.1976</t>
  </si>
  <si>
    <t>Szafarczyk</t>
  </si>
  <si>
    <t>25.07.1969</t>
  </si>
  <si>
    <t>03.06.1993</t>
  </si>
  <si>
    <t>Szczerców</t>
  </si>
  <si>
    <t>Pęcherz</t>
  </si>
  <si>
    <t>15.06.1980</t>
  </si>
  <si>
    <t>Ruda Śląska</t>
  </si>
  <si>
    <t>WKB Meta Lubliniec NGB Kłobu</t>
  </si>
  <si>
    <t>BKB Maratończyk</t>
  </si>
  <si>
    <t>Wójt Gminy Rudniki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</si>
</sst>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 ###"/>
    <numFmt numFmtId="165" formatCode="[$-415]d\ mmmm\ yyyy"/>
    <numFmt numFmtId="166" formatCode="yy/mm/dd;@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0" fillId="20" borderId="10" xfId="0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horizontal="center" vertical="center" textRotation="90" wrapText="1"/>
    </xf>
    <xf numFmtId="0" fontId="3" fillId="20" borderId="10" xfId="0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166" fontId="0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20" borderId="10" xfId="0" applyFont="1" applyFill="1" applyBorder="1" applyAlignment="1">
      <alignment horizontal="center" vertical="center"/>
    </xf>
    <xf numFmtId="21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zoomScalePageLayoutView="0" workbookViewId="0" topLeftCell="A1">
      <pane ySplit="780" topLeftCell="BM1" activePane="bottomLeft" state="split"/>
      <selection pane="topLeft" activeCell="I5" sqref="I5"/>
      <selection pane="bottomLeft" activeCell="B143" sqref="B143"/>
    </sheetView>
  </sheetViews>
  <sheetFormatPr defaultColWidth="9.140625" defaultRowHeight="12.75"/>
  <cols>
    <col min="1" max="1" width="3.8515625" style="1" customWidth="1"/>
    <col min="2" max="2" width="12.140625" style="1" customWidth="1"/>
    <col min="3" max="3" width="13.421875" style="1" customWidth="1"/>
    <col min="4" max="4" width="5.28125" style="1" customWidth="1"/>
    <col min="5" max="5" width="10.57421875" style="1" customWidth="1"/>
    <col min="6" max="6" width="5.28125" style="1" customWidth="1"/>
    <col min="7" max="7" width="9.140625" style="1" customWidth="1"/>
    <col min="8" max="8" width="5.28125" style="1" customWidth="1"/>
    <col min="9" max="9" width="4.8515625" style="1" customWidth="1"/>
    <col min="10" max="16384" width="9.140625" style="1" customWidth="1"/>
  </cols>
  <sheetData>
    <row r="1" ht="26.25">
      <c r="A1" s="9" t="s">
        <v>215</v>
      </c>
    </row>
    <row r="3" spans="1:9" ht="15.75">
      <c r="A3" s="2" t="s">
        <v>122</v>
      </c>
      <c r="I3" s="2" t="s">
        <v>123</v>
      </c>
    </row>
    <row r="4" spans="1:9" ht="12.75">
      <c r="A4" s="3" t="s">
        <v>121</v>
      </c>
      <c r="I4" s="3" t="s">
        <v>389</v>
      </c>
    </row>
    <row r="5" ht="12.75">
      <c r="I5" s="3"/>
    </row>
    <row r="6" spans="1:4" ht="15.75">
      <c r="A6" s="2" t="s">
        <v>124</v>
      </c>
      <c r="D6" s="2" t="s">
        <v>125</v>
      </c>
    </row>
    <row r="7" spans="1:4" ht="12.75">
      <c r="A7" s="3" t="s">
        <v>216</v>
      </c>
      <c r="D7" s="3" t="s">
        <v>0</v>
      </c>
    </row>
    <row r="8" spans="4:7" ht="12.75">
      <c r="D8" s="3" t="s">
        <v>1</v>
      </c>
      <c r="F8" s="3"/>
      <c r="G8" s="3"/>
    </row>
    <row r="10" ht="15.75">
      <c r="A10" s="2" t="s">
        <v>126</v>
      </c>
    </row>
    <row r="11" spans="1:5" ht="12.75">
      <c r="A11" s="4" t="s">
        <v>10</v>
      </c>
      <c r="E11" s="5" t="s">
        <v>11</v>
      </c>
    </row>
    <row r="12" spans="2:6" ht="12.75">
      <c r="B12" s="3" t="s">
        <v>63</v>
      </c>
      <c r="C12" s="8">
        <f>SUM(F12:F19)</f>
        <v>119</v>
      </c>
      <c r="E12" s="3" t="s">
        <v>2</v>
      </c>
      <c r="F12" s="1">
        <f>COUNTIF(F23:F141,"k")</f>
        <v>11</v>
      </c>
    </row>
    <row r="13" spans="2:6" ht="12.75">
      <c r="B13" s="3"/>
      <c r="C13" s="6"/>
      <c r="E13" s="3" t="s">
        <v>3</v>
      </c>
      <c r="F13" s="1">
        <f>COUNTIF(F23:F141,"m29")</f>
        <v>25</v>
      </c>
    </row>
    <row r="14" spans="5:6" ht="12.75">
      <c r="E14" s="3" t="s">
        <v>4</v>
      </c>
      <c r="F14" s="1">
        <f>COUNTIF(F23:F141,"m39")</f>
        <v>22</v>
      </c>
    </row>
    <row r="15" spans="5:6" ht="12.75">
      <c r="E15" s="3" t="s">
        <v>5</v>
      </c>
      <c r="F15" s="1">
        <f>COUNTIF(F23:F141,"m49")</f>
        <v>23</v>
      </c>
    </row>
    <row r="16" spans="5:6" ht="12.75">
      <c r="E16" s="3" t="s">
        <v>6</v>
      </c>
      <c r="F16" s="1">
        <f>COUNTIF(F23:F141,"m59")</f>
        <v>27</v>
      </c>
    </row>
    <row r="17" spans="5:6" ht="12.75">
      <c r="E17" s="3" t="s">
        <v>7</v>
      </c>
      <c r="F17" s="1">
        <f>COUNTIF(F23:F141,"p60")</f>
        <v>7</v>
      </c>
    </row>
    <row r="18" spans="1:6" ht="12.75">
      <c r="A18" s="4"/>
      <c r="E18" s="3" t="s">
        <v>8</v>
      </c>
      <c r="F18" s="1">
        <f>COUNTIF(F23:F141,"si")</f>
        <v>4</v>
      </c>
    </row>
    <row r="19" spans="5:6" ht="12.75">
      <c r="E19" s="3" t="s">
        <v>9</v>
      </c>
      <c r="F19" s="1">
        <f>COUNTIF(F23:F141,"siw")</f>
        <v>0</v>
      </c>
    </row>
    <row r="22" spans="1:12" s="7" customFormat="1" ht="71.25" customHeight="1">
      <c r="A22" s="10" t="s">
        <v>55</v>
      </c>
      <c r="B22" s="10" t="s">
        <v>56</v>
      </c>
      <c r="C22" s="10" t="s">
        <v>57</v>
      </c>
      <c r="D22" s="11" t="s">
        <v>62</v>
      </c>
      <c r="E22" s="12" t="s">
        <v>58</v>
      </c>
      <c r="F22" s="11" t="s">
        <v>61</v>
      </c>
      <c r="G22" s="13" t="s">
        <v>127</v>
      </c>
      <c r="H22" s="11" t="s">
        <v>59</v>
      </c>
      <c r="I22" s="11" t="s">
        <v>60</v>
      </c>
      <c r="J22" s="19" t="s">
        <v>374</v>
      </c>
      <c r="K22" s="19"/>
      <c r="L22" s="19"/>
    </row>
    <row r="23" spans="1:12" ht="12.75">
      <c r="A23" s="14">
        <v>1</v>
      </c>
      <c r="B23" s="15" t="s">
        <v>82</v>
      </c>
      <c r="C23" s="15" t="s">
        <v>337</v>
      </c>
      <c r="D23" s="14">
        <v>94</v>
      </c>
      <c r="E23" s="16" t="s">
        <v>338</v>
      </c>
      <c r="F23" s="14" t="s">
        <v>4</v>
      </c>
      <c r="G23" s="20">
        <v>0.03026620370370371</v>
      </c>
      <c r="H23" s="21">
        <v>1</v>
      </c>
      <c r="I23" s="17">
        <v>1</v>
      </c>
      <c r="J23" s="14" t="s">
        <v>339</v>
      </c>
      <c r="K23" s="17"/>
      <c r="L23" s="17"/>
    </row>
    <row r="24" spans="1:12" ht="12.75">
      <c r="A24" s="14">
        <v>2</v>
      </c>
      <c r="B24" s="15" t="s">
        <v>82</v>
      </c>
      <c r="C24" s="15" t="s">
        <v>328</v>
      </c>
      <c r="D24" s="14">
        <v>87</v>
      </c>
      <c r="E24" s="16" t="s">
        <v>329</v>
      </c>
      <c r="F24" s="14" t="s">
        <v>4</v>
      </c>
      <c r="G24" s="20">
        <v>0.03181712962962963</v>
      </c>
      <c r="H24" s="21">
        <v>2</v>
      </c>
      <c r="I24" s="17">
        <v>2</v>
      </c>
      <c r="J24" s="14" t="s">
        <v>330</v>
      </c>
      <c r="K24" s="17"/>
      <c r="L24" s="17"/>
    </row>
    <row r="25" spans="1:12" ht="12.75">
      <c r="A25" s="14">
        <v>3</v>
      </c>
      <c r="B25" s="15" t="s">
        <v>14</v>
      </c>
      <c r="C25" s="15" t="s">
        <v>15</v>
      </c>
      <c r="D25" s="14">
        <v>64</v>
      </c>
      <c r="E25" s="16" t="s">
        <v>113</v>
      </c>
      <c r="F25" s="14" t="s">
        <v>4</v>
      </c>
      <c r="G25" s="20">
        <v>0.03224537037037037</v>
      </c>
      <c r="H25" s="21">
        <v>3</v>
      </c>
      <c r="I25" s="17">
        <v>3</v>
      </c>
      <c r="J25" s="14" t="s">
        <v>66</v>
      </c>
      <c r="K25" s="17"/>
      <c r="L25" s="17"/>
    </row>
    <row r="26" spans="1:12" ht="12.75">
      <c r="A26" s="14">
        <v>4</v>
      </c>
      <c r="B26" s="15" t="s">
        <v>303</v>
      </c>
      <c r="C26" s="15" t="s">
        <v>304</v>
      </c>
      <c r="D26" s="14">
        <v>58</v>
      </c>
      <c r="E26" s="16" t="s">
        <v>305</v>
      </c>
      <c r="F26" s="14" t="s">
        <v>4</v>
      </c>
      <c r="G26" s="20">
        <v>0.03238425925925926</v>
      </c>
      <c r="H26" s="21">
        <v>4</v>
      </c>
      <c r="I26" s="17">
        <v>4</v>
      </c>
      <c r="J26" s="14" t="s">
        <v>81</v>
      </c>
      <c r="K26" s="17"/>
      <c r="L26" s="17"/>
    </row>
    <row r="27" spans="1:12" ht="12.75">
      <c r="A27" s="14">
        <v>5</v>
      </c>
      <c r="B27" s="15" t="s">
        <v>16</v>
      </c>
      <c r="C27" s="15" t="s">
        <v>114</v>
      </c>
      <c r="D27" s="14">
        <v>72</v>
      </c>
      <c r="E27" s="16" t="s">
        <v>199</v>
      </c>
      <c r="F27" s="14" t="s">
        <v>4</v>
      </c>
      <c r="G27" s="20">
        <v>0.03326388888888889</v>
      </c>
      <c r="H27" s="21">
        <v>5</v>
      </c>
      <c r="I27" s="17">
        <v>5</v>
      </c>
      <c r="J27" s="14" t="s">
        <v>154</v>
      </c>
      <c r="K27" s="17"/>
      <c r="L27" s="17"/>
    </row>
    <row r="28" spans="1:12" ht="12.75">
      <c r="A28" s="14">
        <v>6</v>
      </c>
      <c r="B28" s="15" t="s">
        <v>135</v>
      </c>
      <c r="C28" s="15" t="s">
        <v>138</v>
      </c>
      <c r="D28" s="14">
        <v>75</v>
      </c>
      <c r="E28" s="16" t="s">
        <v>139</v>
      </c>
      <c r="F28" s="14" t="s">
        <v>3</v>
      </c>
      <c r="G28" s="20">
        <v>0.03353009259259259</v>
      </c>
      <c r="H28" s="21">
        <v>6</v>
      </c>
      <c r="I28" s="17">
        <v>1</v>
      </c>
      <c r="J28" s="14" t="s">
        <v>207</v>
      </c>
      <c r="K28" s="17"/>
      <c r="L28" s="17"/>
    </row>
    <row r="29" spans="1:12" ht="12.75">
      <c r="A29" s="14">
        <v>7</v>
      </c>
      <c r="B29" s="15" t="s">
        <v>12</v>
      </c>
      <c r="C29" s="15" t="s">
        <v>369</v>
      </c>
      <c r="D29" s="14">
        <v>115</v>
      </c>
      <c r="E29" s="16" t="s">
        <v>377</v>
      </c>
      <c r="F29" s="14" t="s">
        <v>3</v>
      </c>
      <c r="G29" s="20">
        <v>0.03414351851851852</v>
      </c>
      <c r="H29" s="21">
        <v>7</v>
      </c>
      <c r="I29" s="17">
        <v>2</v>
      </c>
      <c r="J29" s="14" t="s">
        <v>370</v>
      </c>
      <c r="K29" s="17"/>
      <c r="L29" s="17"/>
    </row>
    <row r="30" spans="1:12" ht="12.75">
      <c r="A30" s="14">
        <v>8</v>
      </c>
      <c r="B30" s="15" t="s">
        <v>82</v>
      </c>
      <c r="C30" s="15" t="s">
        <v>270</v>
      </c>
      <c r="D30" s="14">
        <v>40</v>
      </c>
      <c r="E30" s="16" t="s">
        <v>271</v>
      </c>
      <c r="F30" s="14" t="s">
        <v>4</v>
      </c>
      <c r="G30" s="20">
        <v>0.034386574074074076</v>
      </c>
      <c r="H30" s="21">
        <v>8</v>
      </c>
      <c r="I30" s="17">
        <v>6</v>
      </c>
      <c r="J30" s="14" t="s">
        <v>272</v>
      </c>
      <c r="K30" s="17"/>
      <c r="L30" s="17"/>
    </row>
    <row r="31" spans="1:12" ht="12.75">
      <c r="A31" s="14">
        <v>9</v>
      </c>
      <c r="B31" s="15" t="s">
        <v>65</v>
      </c>
      <c r="C31" s="15" t="s">
        <v>148</v>
      </c>
      <c r="D31" s="14">
        <v>34</v>
      </c>
      <c r="E31" s="16" t="s">
        <v>159</v>
      </c>
      <c r="F31" s="14" t="s">
        <v>5</v>
      </c>
      <c r="G31" s="20">
        <v>0.034409722222222223</v>
      </c>
      <c r="H31" s="21">
        <v>9</v>
      </c>
      <c r="I31" s="17">
        <v>1</v>
      </c>
      <c r="J31" s="14" t="s">
        <v>146</v>
      </c>
      <c r="K31" s="17"/>
      <c r="L31" s="17"/>
    </row>
    <row r="32" spans="1:12" ht="12.75">
      <c r="A32" s="14">
        <v>10</v>
      </c>
      <c r="B32" s="15" t="s">
        <v>361</v>
      </c>
      <c r="C32" s="15" t="s">
        <v>362</v>
      </c>
      <c r="D32" s="14">
        <v>112</v>
      </c>
      <c r="E32" s="16" t="s">
        <v>363</v>
      </c>
      <c r="F32" s="14" t="s">
        <v>74</v>
      </c>
      <c r="G32" s="20">
        <v>0.03445601851851852</v>
      </c>
      <c r="H32" s="21">
        <v>10</v>
      </c>
      <c r="I32" s="17">
        <v>1</v>
      </c>
      <c r="J32" s="14" t="s">
        <v>364</v>
      </c>
      <c r="K32" s="17"/>
      <c r="L32" s="17"/>
    </row>
    <row r="33" spans="1:12" ht="12.75">
      <c r="A33" s="14">
        <v>11</v>
      </c>
      <c r="B33" s="15" t="s">
        <v>36</v>
      </c>
      <c r="C33" s="15" t="s">
        <v>76</v>
      </c>
      <c r="D33" s="14">
        <v>32</v>
      </c>
      <c r="E33" s="16" t="s">
        <v>77</v>
      </c>
      <c r="F33" s="14" t="s">
        <v>6</v>
      </c>
      <c r="G33" s="20">
        <v>0.034583333333333334</v>
      </c>
      <c r="H33" s="21">
        <v>11</v>
      </c>
      <c r="I33" s="17">
        <v>1</v>
      </c>
      <c r="J33" s="14" t="s">
        <v>146</v>
      </c>
      <c r="K33" s="17"/>
      <c r="L33" s="17"/>
    </row>
    <row r="34" spans="1:12" ht="12.75">
      <c r="A34" s="14">
        <v>12</v>
      </c>
      <c r="B34" s="15" t="s">
        <v>269</v>
      </c>
      <c r="C34" s="15" t="s">
        <v>266</v>
      </c>
      <c r="D34" s="14">
        <v>39</v>
      </c>
      <c r="E34" s="16" t="s">
        <v>267</v>
      </c>
      <c r="F34" s="14" t="s">
        <v>3</v>
      </c>
      <c r="G34" s="20">
        <v>0.0346412037037037</v>
      </c>
      <c r="H34" s="21">
        <v>12</v>
      </c>
      <c r="I34" s="17">
        <v>3</v>
      </c>
      <c r="J34" s="14" t="s">
        <v>268</v>
      </c>
      <c r="K34" s="17"/>
      <c r="L34" s="17"/>
    </row>
    <row r="35" spans="1:12" ht="12.75">
      <c r="A35" s="14">
        <v>13</v>
      </c>
      <c r="B35" s="15" t="s">
        <v>42</v>
      </c>
      <c r="C35" s="15" t="s">
        <v>167</v>
      </c>
      <c r="D35" s="14">
        <v>92</v>
      </c>
      <c r="E35" s="16" t="s">
        <v>335</v>
      </c>
      <c r="F35" s="14" t="s">
        <v>5</v>
      </c>
      <c r="G35" s="20">
        <v>0.035208333333333335</v>
      </c>
      <c r="H35" s="21">
        <v>13</v>
      </c>
      <c r="I35" s="17">
        <v>2</v>
      </c>
      <c r="J35" s="14" t="s">
        <v>336</v>
      </c>
      <c r="K35" s="17"/>
      <c r="L35" s="17"/>
    </row>
    <row r="36" spans="1:12" ht="12.75">
      <c r="A36" s="14">
        <v>14</v>
      </c>
      <c r="B36" s="15" t="s">
        <v>19</v>
      </c>
      <c r="C36" s="15" t="s">
        <v>20</v>
      </c>
      <c r="D36" s="14">
        <v>85</v>
      </c>
      <c r="E36" s="16" t="s">
        <v>327</v>
      </c>
      <c r="F36" s="14" t="s">
        <v>6</v>
      </c>
      <c r="G36" s="20">
        <v>0.035370370370370365</v>
      </c>
      <c r="H36" s="21">
        <v>14</v>
      </c>
      <c r="I36" s="17">
        <v>2</v>
      </c>
      <c r="J36" s="14" t="s">
        <v>81</v>
      </c>
      <c r="K36" s="17"/>
      <c r="L36" s="17"/>
    </row>
    <row r="37" spans="1:12" ht="12.75">
      <c r="A37" s="14">
        <v>15</v>
      </c>
      <c r="B37" s="15" t="s">
        <v>168</v>
      </c>
      <c r="C37" s="15" t="s">
        <v>167</v>
      </c>
      <c r="D37" s="14">
        <v>93</v>
      </c>
      <c r="E37" s="16" t="s">
        <v>169</v>
      </c>
      <c r="F37" s="14" t="s">
        <v>74</v>
      </c>
      <c r="G37" s="20">
        <v>0.035543981481481475</v>
      </c>
      <c r="H37" s="21">
        <v>15</v>
      </c>
      <c r="I37" s="17">
        <v>2</v>
      </c>
      <c r="J37" s="14" t="s">
        <v>336</v>
      </c>
      <c r="K37" s="17"/>
      <c r="L37" s="17"/>
    </row>
    <row r="38" spans="1:12" ht="12.75">
      <c r="A38" s="14">
        <v>16</v>
      </c>
      <c r="B38" s="15" t="s">
        <v>366</v>
      </c>
      <c r="C38" s="15" t="s">
        <v>367</v>
      </c>
      <c r="D38" s="14">
        <v>114</v>
      </c>
      <c r="E38" s="16" t="s">
        <v>376</v>
      </c>
      <c r="F38" s="14" t="s">
        <v>74</v>
      </c>
      <c r="G38" s="20">
        <v>0.036180555555555556</v>
      </c>
      <c r="H38" s="21">
        <v>16</v>
      </c>
      <c r="I38" s="17">
        <v>3</v>
      </c>
      <c r="J38" s="14" t="s">
        <v>368</v>
      </c>
      <c r="K38" s="17"/>
      <c r="L38" s="17"/>
    </row>
    <row r="39" spans="1:12" ht="12.75">
      <c r="A39" s="14">
        <v>17</v>
      </c>
      <c r="B39" s="15" t="s">
        <v>365</v>
      </c>
      <c r="C39" s="15" t="s">
        <v>162</v>
      </c>
      <c r="D39" s="14">
        <v>113</v>
      </c>
      <c r="E39" s="16" t="s">
        <v>163</v>
      </c>
      <c r="F39" s="14" t="s">
        <v>3</v>
      </c>
      <c r="G39" s="20">
        <v>0.036597222222222225</v>
      </c>
      <c r="H39" s="21">
        <v>17</v>
      </c>
      <c r="I39" s="17">
        <v>4</v>
      </c>
      <c r="J39" s="14" t="s">
        <v>154</v>
      </c>
      <c r="K39" s="17"/>
      <c r="L39" s="17"/>
    </row>
    <row r="40" spans="1:12" ht="12.75">
      <c r="A40" s="14">
        <v>18</v>
      </c>
      <c r="B40" s="15" t="s">
        <v>70</v>
      </c>
      <c r="C40" s="15" t="s">
        <v>136</v>
      </c>
      <c r="D40" s="14">
        <v>71</v>
      </c>
      <c r="E40" s="16" t="s">
        <v>320</v>
      </c>
      <c r="F40" s="14" t="s">
        <v>3</v>
      </c>
      <c r="G40" s="20">
        <v>0.03680555555555556</v>
      </c>
      <c r="H40" s="21">
        <v>18</v>
      </c>
      <c r="I40" s="17">
        <v>5</v>
      </c>
      <c r="J40" s="14" t="s">
        <v>154</v>
      </c>
      <c r="K40" s="17"/>
      <c r="L40" s="17"/>
    </row>
    <row r="41" spans="1:12" ht="12.75">
      <c r="A41" s="14">
        <v>19</v>
      </c>
      <c r="B41" s="15" t="s">
        <v>13</v>
      </c>
      <c r="C41" s="15" t="s">
        <v>116</v>
      </c>
      <c r="D41" s="14">
        <v>86</v>
      </c>
      <c r="E41" s="16" t="s">
        <v>187</v>
      </c>
      <c r="F41" s="14" t="s">
        <v>6</v>
      </c>
      <c r="G41" s="20">
        <v>0.03701388888888889</v>
      </c>
      <c r="H41" s="21">
        <v>19</v>
      </c>
      <c r="I41" s="17">
        <v>3</v>
      </c>
      <c r="J41" s="14" t="s">
        <v>154</v>
      </c>
      <c r="K41" s="17"/>
      <c r="L41" s="17"/>
    </row>
    <row r="42" spans="1:12" ht="12.75">
      <c r="A42" s="14">
        <v>20</v>
      </c>
      <c r="B42" s="15" t="s">
        <v>12</v>
      </c>
      <c r="C42" s="15" t="s">
        <v>301</v>
      </c>
      <c r="D42" s="14">
        <v>56</v>
      </c>
      <c r="E42" s="16" t="s">
        <v>302</v>
      </c>
      <c r="F42" s="14" t="s">
        <v>3</v>
      </c>
      <c r="G42" s="20">
        <v>0.03702546296296296</v>
      </c>
      <c r="H42" s="21">
        <v>20</v>
      </c>
      <c r="I42" s="17">
        <v>6</v>
      </c>
      <c r="J42" s="14" t="s">
        <v>388</v>
      </c>
      <c r="K42" s="17"/>
      <c r="L42" s="17"/>
    </row>
    <row r="43" spans="1:12" ht="12.75">
      <c r="A43" s="14">
        <v>21</v>
      </c>
      <c r="B43" s="15" t="s">
        <v>29</v>
      </c>
      <c r="C43" s="15" t="s">
        <v>30</v>
      </c>
      <c r="D43" s="14">
        <v>104</v>
      </c>
      <c r="E43" s="16" t="s">
        <v>95</v>
      </c>
      <c r="F43" s="14" t="s">
        <v>4</v>
      </c>
      <c r="G43" s="20">
        <v>0.03704861111111111</v>
      </c>
      <c r="H43" s="21">
        <v>21</v>
      </c>
      <c r="I43" s="17">
        <v>7</v>
      </c>
      <c r="J43" s="14" t="s">
        <v>96</v>
      </c>
      <c r="K43" s="17"/>
      <c r="L43" s="17"/>
    </row>
    <row r="44" spans="1:12" ht="12.75">
      <c r="A44" s="14">
        <v>22</v>
      </c>
      <c r="B44" s="15" t="s">
        <v>36</v>
      </c>
      <c r="C44" s="15" t="s">
        <v>37</v>
      </c>
      <c r="D44" s="14">
        <v>60</v>
      </c>
      <c r="E44" s="16" t="s">
        <v>306</v>
      </c>
      <c r="F44" s="14" t="s">
        <v>5</v>
      </c>
      <c r="G44" s="20">
        <v>0.03706018518518519</v>
      </c>
      <c r="H44" s="21">
        <v>22</v>
      </c>
      <c r="I44" s="17">
        <v>3</v>
      </c>
      <c r="J44" s="14" t="s">
        <v>81</v>
      </c>
      <c r="K44" s="17"/>
      <c r="L44" s="17"/>
    </row>
    <row r="45" spans="1:12" ht="12.75">
      <c r="A45" s="14">
        <v>23</v>
      </c>
      <c r="B45" s="15" t="s">
        <v>102</v>
      </c>
      <c r="C45" s="15" t="s">
        <v>258</v>
      </c>
      <c r="D45" s="14">
        <v>29</v>
      </c>
      <c r="E45" s="16" t="s">
        <v>259</v>
      </c>
      <c r="F45" s="14" t="s">
        <v>6</v>
      </c>
      <c r="G45" s="20">
        <v>0.0370949074074074</v>
      </c>
      <c r="H45" s="21">
        <v>23</v>
      </c>
      <c r="I45" s="17">
        <v>4</v>
      </c>
      <c r="J45" s="14" t="s">
        <v>256</v>
      </c>
      <c r="K45" s="17"/>
      <c r="L45" s="17"/>
    </row>
    <row r="46" spans="1:12" ht="12.75">
      <c r="A46" s="14">
        <v>24</v>
      </c>
      <c r="B46" s="15" t="s">
        <v>13</v>
      </c>
      <c r="C46" s="15" t="s">
        <v>24</v>
      </c>
      <c r="D46" s="14">
        <v>81</v>
      </c>
      <c r="E46" s="16" t="s">
        <v>91</v>
      </c>
      <c r="F46" s="14" t="s">
        <v>5</v>
      </c>
      <c r="G46" s="20">
        <v>0.03711805555555556</v>
      </c>
      <c r="H46" s="21">
        <v>24</v>
      </c>
      <c r="I46" s="17">
        <v>4</v>
      </c>
      <c r="J46" s="14" t="s">
        <v>81</v>
      </c>
      <c r="K46" s="17"/>
      <c r="L46" s="17"/>
    </row>
    <row r="47" spans="1:12" ht="12.75">
      <c r="A47" s="14">
        <v>25</v>
      </c>
      <c r="B47" s="15" t="s">
        <v>25</v>
      </c>
      <c r="C47" s="15" t="s">
        <v>26</v>
      </c>
      <c r="D47" s="14">
        <v>30</v>
      </c>
      <c r="E47" s="16" t="s">
        <v>112</v>
      </c>
      <c r="F47" s="14" t="s">
        <v>6</v>
      </c>
      <c r="G47" s="20">
        <v>0.037638888888888895</v>
      </c>
      <c r="H47" s="21">
        <v>25</v>
      </c>
      <c r="I47" s="17">
        <v>5</v>
      </c>
      <c r="J47" s="14" t="s">
        <v>256</v>
      </c>
      <c r="K47" s="17"/>
      <c r="L47" s="17"/>
    </row>
    <row r="48" spans="1:12" ht="12.75">
      <c r="A48" s="14">
        <v>26</v>
      </c>
      <c r="B48" s="15" t="s">
        <v>120</v>
      </c>
      <c r="C48" s="15" t="s">
        <v>287</v>
      </c>
      <c r="D48" s="14">
        <v>48</v>
      </c>
      <c r="E48" s="16" t="s">
        <v>288</v>
      </c>
      <c r="F48" s="14" t="s">
        <v>4</v>
      </c>
      <c r="G48" s="20">
        <v>0.0378125</v>
      </c>
      <c r="H48" s="21">
        <v>26</v>
      </c>
      <c r="I48" s="17">
        <v>8</v>
      </c>
      <c r="J48" s="14" t="s">
        <v>286</v>
      </c>
      <c r="K48" s="17"/>
      <c r="L48" s="17"/>
    </row>
    <row r="49" spans="1:12" ht="12.75">
      <c r="A49" s="14">
        <v>27</v>
      </c>
      <c r="B49" s="15" t="s">
        <v>308</v>
      </c>
      <c r="C49" s="15" t="s">
        <v>309</v>
      </c>
      <c r="D49" s="14">
        <v>66</v>
      </c>
      <c r="E49" s="16" t="s">
        <v>310</v>
      </c>
      <c r="F49" s="14" t="s">
        <v>74</v>
      </c>
      <c r="G49" s="20">
        <v>0.03813657407407407</v>
      </c>
      <c r="H49" s="21">
        <v>27</v>
      </c>
      <c r="I49" s="17">
        <v>4</v>
      </c>
      <c r="J49" s="14" t="s">
        <v>311</v>
      </c>
      <c r="K49" s="17"/>
      <c r="L49" s="17"/>
    </row>
    <row r="50" spans="1:12" ht="12.75">
      <c r="A50" s="14">
        <v>28</v>
      </c>
      <c r="B50" s="15" t="s">
        <v>23</v>
      </c>
      <c r="C50" s="15" t="s">
        <v>380</v>
      </c>
      <c r="D50" s="14">
        <v>118</v>
      </c>
      <c r="E50" s="16" t="s">
        <v>381</v>
      </c>
      <c r="F50" s="14" t="s">
        <v>5</v>
      </c>
      <c r="G50" s="20">
        <v>0.03827546296296296</v>
      </c>
      <c r="H50" s="21">
        <v>28</v>
      </c>
      <c r="I50" s="17">
        <v>5</v>
      </c>
      <c r="J50" s="14" t="s">
        <v>81</v>
      </c>
      <c r="K50" s="17"/>
      <c r="L50" s="17"/>
    </row>
    <row r="51" spans="1:12" ht="12.75">
      <c r="A51" s="14">
        <v>29</v>
      </c>
      <c r="B51" s="15" t="s">
        <v>71</v>
      </c>
      <c r="C51" s="15" t="s">
        <v>116</v>
      </c>
      <c r="D51" s="14">
        <v>116</v>
      </c>
      <c r="E51" s="17" t="s">
        <v>158</v>
      </c>
      <c r="F51" s="14" t="s">
        <v>5</v>
      </c>
      <c r="G51" s="20">
        <v>0.038356481481481484</v>
      </c>
      <c r="H51" s="21">
        <v>29</v>
      </c>
      <c r="I51" s="17">
        <v>6</v>
      </c>
      <c r="J51" s="14" t="s">
        <v>383</v>
      </c>
      <c r="K51" s="17"/>
      <c r="L51" s="17"/>
    </row>
    <row r="52" spans="1:12" ht="12.75">
      <c r="A52" s="14">
        <v>30</v>
      </c>
      <c r="B52" s="15" t="s">
        <v>25</v>
      </c>
      <c r="C52" s="15" t="s">
        <v>185</v>
      </c>
      <c r="D52" s="14">
        <v>99</v>
      </c>
      <c r="E52" s="16" t="s">
        <v>186</v>
      </c>
      <c r="F52" s="14" t="s">
        <v>6</v>
      </c>
      <c r="G52" s="20">
        <v>0.03888888888888889</v>
      </c>
      <c r="H52" s="21">
        <v>30</v>
      </c>
      <c r="I52" s="17">
        <v>6</v>
      </c>
      <c r="J52" s="14" t="s">
        <v>207</v>
      </c>
      <c r="K52" s="17"/>
      <c r="L52" s="17"/>
    </row>
    <row r="53" spans="1:12" ht="12.75">
      <c r="A53" s="14">
        <v>31</v>
      </c>
      <c r="B53" s="15" t="s">
        <v>82</v>
      </c>
      <c r="C53" s="15" t="s">
        <v>31</v>
      </c>
      <c r="D53" s="14">
        <v>57</v>
      </c>
      <c r="E53" s="16" t="s">
        <v>83</v>
      </c>
      <c r="F53" s="14" t="s">
        <v>3</v>
      </c>
      <c r="G53" s="20">
        <v>0.03893518518518519</v>
      </c>
      <c r="H53" s="21">
        <v>31</v>
      </c>
      <c r="I53" s="17">
        <v>7</v>
      </c>
      <c r="J53" s="14" t="s">
        <v>81</v>
      </c>
      <c r="K53" s="17"/>
      <c r="L53" s="17"/>
    </row>
    <row r="54" spans="1:12" ht="12.75">
      <c r="A54" s="14">
        <v>32</v>
      </c>
      <c r="B54" s="15" t="s">
        <v>182</v>
      </c>
      <c r="C54" s="15" t="s">
        <v>321</v>
      </c>
      <c r="D54" s="14">
        <v>73</v>
      </c>
      <c r="E54" s="16" t="s">
        <v>322</v>
      </c>
      <c r="F54" s="14" t="s">
        <v>3</v>
      </c>
      <c r="G54" s="20">
        <v>0.038981481481481485</v>
      </c>
      <c r="H54" s="21">
        <v>32</v>
      </c>
      <c r="I54" s="17">
        <v>8</v>
      </c>
      <c r="J54" s="14" t="s">
        <v>86</v>
      </c>
      <c r="K54" s="17"/>
      <c r="L54" s="17"/>
    </row>
    <row r="55" spans="1:12" ht="12.75">
      <c r="A55" s="14">
        <v>33</v>
      </c>
      <c r="B55" s="15" t="s">
        <v>25</v>
      </c>
      <c r="C55" s="15" t="s">
        <v>281</v>
      </c>
      <c r="D55" s="14">
        <v>46</v>
      </c>
      <c r="E55" s="16" t="s">
        <v>282</v>
      </c>
      <c r="F55" s="14" t="s">
        <v>4</v>
      </c>
      <c r="G55" s="20">
        <v>0.03943287037037037</v>
      </c>
      <c r="H55" s="21">
        <v>33</v>
      </c>
      <c r="I55" s="17">
        <v>9</v>
      </c>
      <c r="J55" s="14" t="s">
        <v>211</v>
      </c>
      <c r="K55" s="17"/>
      <c r="L55" s="17"/>
    </row>
    <row r="56" spans="1:12" ht="12.75">
      <c r="A56" s="14">
        <v>34</v>
      </c>
      <c r="B56" s="15" t="s">
        <v>152</v>
      </c>
      <c r="C56" s="15" t="s">
        <v>261</v>
      </c>
      <c r="D56" s="14">
        <v>37</v>
      </c>
      <c r="E56" s="16" t="s">
        <v>262</v>
      </c>
      <c r="F56" s="14" t="s">
        <v>4</v>
      </c>
      <c r="G56" s="20">
        <v>0.03945601851851852</v>
      </c>
      <c r="H56" s="21">
        <v>34</v>
      </c>
      <c r="I56" s="17">
        <v>10</v>
      </c>
      <c r="J56" s="14" t="s">
        <v>146</v>
      </c>
      <c r="K56" s="17"/>
      <c r="L56" s="17"/>
    </row>
    <row r="57" spans="1:12" ht="12.75">
      <c r="A57" s="14">
        <v>35</v>
      </c>
      <c r="B57" s="15" t="s">
        <v>29</v>
      </c>
      <c r="C57" s="15" t="s">
        <v>342</v>
      </c>
      <c r="D57" s="14">
        <v>100</v>
      </c>
      <c r="E57" s="16" t="s">
        <v>343</v>
      </c>
      <c r="F57" s="14" t="s">
        <v>3</v>
      </c>
      <c r="G57" s="20">
        <v>0.039467592592592596</v>
      </c>
      <c r="H57" s="21">
        <v>35</v>
      </c>
      <c r="I57" s="17">
        <v>9</v>
      </c>
      <c r="J57" s="14" t="s">
        <v>146</v>
      </c>
      <c r="K57" s="17"/>
      <c r="L57" s="17"/>
    </row>
    <row r="58" spans="1:12" ht="12.75">
      <c r="A58" s="14">
        <v>36</v>
      </c>
      <c r="B58" s="15" t="s">
        <v>208</v>
      </c>
      <c r="C58" s="15" t="s">
        <v>209</v>
      </c>
      <c r="D58" s="14">
        <v>3</v>
      </c>
      <c r="E58" s="16" t="s">
        <v>210</v>
      </c>
      <c r="F58" s="14" t="s">
        <v>3</v>
      </c>
      <c r="G58" s="20">
        <v>0.039525462962962964</v>
      </c>
      <c r="H58" s="21">
        <v>36</v>
      </c>
      <c r="I58" s="17">
        <v>10</v>
      </c>
      <c r="J58" s="14" t="s">
        <v>211</v>
      </c>
      <c r="K58" s="17"/>
      <c r="L58" s="17"/>
    </row>
    <row r="59" spans="1:12" ht="12.75">
      <c r="A59" s="14">
        <v>37</v>
      </c>
      <c r="B59" s="15" t="s">
        <v>52</v>
      </c>
      <c r="C59" s="15" t="s">
        <v>171</v>
      </c>
      <c r="D59" s="14">
        <v>43</v>
      </c>
      <c r="E59" s="16" t="s">
        <v>172</v>
      </c>
      <c r="F59" s="14" t="s">
        <v>4</v>
      </c>
      <c r="G59" s="20">
        <v>0.03960648148148148</v>
      </c>
      <c r="H59" s="21">
        <v>37</v>
      </c>
      <c r="I59" s="17">
        <v>11</v>
      </c>
      <c r="J59" s="14" t="s">
        <v>275</v>
      </c>
      <c r="K59" s="17"/>
      <c r="L59" s="17"/>
    </row>
    <row r="60" spans="1:12" ht="12.75">
      <c r="A60" s="14">
        <v>38</v>
      </c>
      <c r="B60" s="15" t="s">
        <v>28</v>
      </c>
      <c r="C60" s="15" t="s">
        <v>348</v>
      </c>
      <c r="D60" s="14">
        <v>105</v>
      </c>
      <c r="E60" s="16" t="s">
        <v>349</v>
      </c>
      <c r="F60" s="14" t="s">
        <v>5</v>
      </c>
      <c r="G60" s="20">
        <v>0.039641203703703706</v>
      </c>
      <c r="H60" s="21">
        <v>38</v>
      </c>
      <c r="I60" s="17">
        <v>7</v>
      </c>
      <c r="J60" s="14" t="s">
        <v>350</v>
      </c>
      <c r="K60" s="17"/>
      <c r="L60" s="17"/>
    </row>
    <row r="61" spans="1:12" ht="12.75">
      <c r="A61" s="14">
        <v>39</v>
      </c>
      <c r="B61" s="15" t="s">
        <v>115</v>
      </c>
      <c r="C61" s="15" t="s">
        <v>241</v>
      </c>
      <c r="D61" s="14">
        <v>21</v>
      </c>
      <c r="E61" s="16" t="s">
        <v>242</v>
      </c>
      <c r="F61" s="14" t="s">
        <v>5</v>
      </c>
      <c r="G61" s="20">
        <v>0.03978009259259259</v>
      </c>
      <c r="H61" s="21">
        <v>39</v>
      </c>
      <c r="I61" s="17">
        <v>8</v>
      </c>
      <c r="J61" s="14" t="s">
        <v>207</v>
      </c>
      <c r="K61" s="17"/>
      <c r="L61" s="17"/>
    </row>
    <row r="62" spans="1:12" ht="12.75">
      <c r="A62" s="14">
        <v>40</v>
      </c>
      <c r="B62" s="15" t="s">
        <v>67</v>
      </c>
      <c r="C62" s="15" t="s">
        <v>17</v>
      </c>
      <c r="D62" s="14">
        <v>7</v>
      </c>
      <c r="E62" s="16" t="s">
        <v>68</v>
      </c>
      <c r="F62" s="14" t="s">
        <v>6</v>
      </c>
      <c r="G62" s="20">
        <v>0.040358796296296295</v>
      </c>
      <c r="H62" s="21">
        <v>40</v>
      </c>
      <c r="I62" s="17">
        <v>7</v>
      </c>
      <c r="J62" s="14" t="s">
        <v>69</v>
      </c>
      <c r="K62" s="17"/>
      <c r="L62" s="17"/>
    </row>
    <row r="63" spans="1:12" ht="12.75">
      <c r="A63" s="14">
        <v>41</v>
      </c>
      <c r="B63" s="15" t="s">
        <v>142</v>
      </c>
      <c r="C63" s="15" t="s">
        <v>223</v>
      </c>
      <c r="D63" s="14">
        <v>10</v>
      </c>
      <c r="E63" s="16" t="s">
        <v>224</v>
      </c>
      <c r="F63" s="14" t="s">
        <v>3</v>
      </c>
      <c r="G63" s="20">
        <v>0.040428240740740744</v>
      </c>
      <c r="H63" s="21">
        <v>41</v>
      </c>
      <c r="I63" s="17">
        <v>11</v>
      </c>
      <c r="J63" s="14" t="s">
        <v>146</v>
      </c>
      <c r="K63" s="17"/>
      <c r="L63" s="17"/>
    </row>
    <row r="64" spans="1:12" ht="12.75">
      <c r="A64" s="14">
        <v>42</v>
      </c>
      <c r="B64" s="15" t="s">
        <v>358</v>
      </c>
      <c r="C64" s="15" t="s">
        <v>359</v>
      </c>
      <c r="D64" s="14">
        <v>110</v>
      </c>
      <c r="E64" s="16" t="s">
        <v>360</v>
      </c>
      <c r="F64" s="14" t="s">
        <v>6</v>
      </c>
      <c r="G64" s="20">
        <v>0.04052083333333333</v>
      </c>
      <c r="H64" s="21">
        <v>42</v>
      </c>
      <c r="I64" s="17">
        <v>8</v>
      </c>
      <c r="J64" s="14" t="s">
        <v>137</v>
      </c>
      <c r="K64" s="17"/>
      <c r="L64" s="17"/>
    </row>
    <row r="65" spans="1:12" ht="12.75">
      <c r="A65" s="14">
        <v>43</v>
      </c>
      <c r="B65" s="15" t="s">
        <v>38</v>
      </c>
      <c r="C65" s="15" t="s">
        <v>49</v>
      </c>
      <c r="D65" s="14">
        <v>95</v>
      </c>
      <c r="E65" s="16" t="s">
        <v>107</v>
      </c>
      <c r="F65" s="14" t="s">
        <v>6</v>
      </c>
      <c r="G65" s="20">
        <v>0.0405787037037037</v>
      </c>
      <c r="H65" s="21">
        <v>43</v>
      </c>
      <c r="I65" s="17">
        <v>9</v>
      </c>
      <c r="J65" s="14" t="s">
        <v>98</v>
      </c>
      <c r="K65" s="17"/>
      <c r="L65" s="17"/>
    </row>
    <row r="66" spans="1:12" ht="12.75">
      <c r="A66" s="14">
        <v>44</v>
      </c>
      <c r="B66" s="15" t="s">
        <v>33</v>
      </c>
      <c r="C66" s="15" t="s">
        <v>34</v>
      </c>
      <c r="D66" s="14">
        <v>82</v>
      </c>
      <c r="E66" s="16" t="s">
        <v>92</v>
      </c>
      <c r="F66" s="14" t="s">
        <v>6</v>
      </c>
      <c r="G66" s="20">
        <v>0.04071759259259259</v>
      </c>
      <c r="H66" s="21">
        <v>44</v>
      </c>
      <c r="I66" s="17">
        <v>10</v>
      </c>
      <c r="J66" s="14" t="s">
        <v>81</v>
      </c>
      <c r="K66" s="17"/>
      <c r="L66" s="17"/>
    </row>
    <row r="67" spans="1:12" ht="12.75">
      <c r="A67" s="14">
        <v>45</v>
      </c>
      <c r="B67" s="15" t="s">
        <v>18</v>
      </c>
      <c r="C67" s="15" t="s">
        <v>22</v>
      </c>
      <c r="D67" s="14">
        <v>25</v>
      </c>
      <c r="E67" s="16" t="s">
        <v>88</v>
      </c>
      <c r="F67" s="14" t="s">
        <v>6</v>
      </c>
      <c r="G67" s="20">
        <v>0.040775462962962965</v>
      </c>
      <c r="H67" s="21">
        <v>45</v>
      </c>
      <c r="I67" s="17">
        <v>11</v>
      </c>
      <c r="J67" s="14" t="s">
        <v>154</v>
      </c>
      <c r="K67" s="17"/>
      <c r="L67" s="17"/>
    </row>
    <row r="68" spans="1:12" ht="12.75">
      <c r="A68" s="14">
        <v>46</v>
      </c>
      <c r="B68" s="15" t="s">
        <v>142</v>
      </c>
      <c r="C68" s="15" t="s">
        <v>31</v>
      </c>
      <c r="D68" s="14">
        <v>68</v>
      </c>
      <c r="E68" s="16" t="s">
        <v>315</v>
      </c>
      <c r="F68" s="14" t="s">
        <v>3</v>
      </c>
      <c r="G68" s="20">
        <v>0.04083333333333333</v>
      </c>
      <c r="H68" s="21">
        <v>46</v>
      </c>
      <c r="I68" s="17">
        <v>12</v>
      </c>
      <c r="J68" s="14" t="s">
        <v>314</v>
      </c>
      <c r="K68" s="17"/>
      <c r="L68" s="17"/>
    </row>
    <row r="69" spans="1:12" ht="12.75">
      <c r="A69" s="14">
        <v>47</v>
      </c>
      <c r="B69" s="15" t="s">
        <v>41</v>
      </c>
      <c r="C69" s="15" t="s">
        <v>43</v>
      </c>
      <c r="D69" s="14">
        <v>63</v>
      </c>
      <c r="E69" s="16" t="s">
        <v>93</v>
      </c>
      <c r="F69" s="14" t="s">
        <v>7</v>
      </c>
      <c r="G69" s="20">
        <v>0.04086805555555555</v>
      </c>
      <c r="H69" s="21">
        <v>47</v>
      </c>
      <c r="I69" s="17">
        <v>1</v>
      </c>
      <c r="J69" s="14" t="s">
        <v>193</v>
      </c>
      <c r="K69" s="17"/>
      <c r="L69" s="17"/>
    </row>
    <row r="70" spans="1:12" ht="12.75">
      <c r="A70" s="14">
        <v>48</v>
      </c>
      <c r="B70" s="15" t="s">
        <v>12</v>
      </c>
      <c r="C70" s="15" t="s">
        <v>384</v>
      </c>
      <c r="D70" s="14">
        <v>120</v>
      </c>
      <c r="E70" s="16" t="s">
        <v>385</v>
      </c>
      <c r="F70" s="14" t="s">
        <v>4</v>
      </c>
      <c r="G70" s="20">
        <v>0.041215277777777774</v>
      </c>
      <c r="H70" s="21">
        <v>48</v>
      </c>
      <c r="I70" s="17">
        <v>12</v>
      </c>
      <c r="J70" s="14" t="s">
        <v>386</v>
      </c>
      <c r="K70" s="17"/>
      <c r="L70" s="17"/>
    </row>
    <row r="71" spans="1:12" ht="12.75">
      <c r="A71" s="14">
        <v>49</v>
      </c>
      <c r="B71" s="15" t="s">
        <v>152</v>
      </c>
      <c r="C71" s="15" t="s">
        <v>227</v>
      </c>
      <c r="D71" s="14">
        <v>12</v>
      </c>
      <c r="E71" s="16" t="s">
        <v>228</v>
      </c>
      <c r="F71" s="14" t="s">
        <v>3</v>
      </c>
      <c r="G71" s="20">
        <v>0.04144675925925926</v>
      </c>
      <c r="H71" s="21">
        <v>49</v>
      </c>
      <c r="I71" s="17">
        <v>13</v>
      </c>
      <c r="J71" s="14" t="s">
        <v>146</v>
      </c>
      <c r="K71" s="17"/>
      <c r="L71" s="17"/>
    </row>
    <row r="72" spans="1:12" ht="12.75">
      <c r="A72" s="14">
        <v>50</v>
      </c>
      <c r="B72" s="15" t="s">
        <v>70</v>
      </c>
      <c r="C72" s="15" t="s">
        <v>371</v>
      </c>
      <c r="D72" s="14">
        <v>117</v>
      </c>
      <c r="E72" s="17" t="s">
        <v>372</v>
      </c>
      <c r="F72" s="14" t="s">
        <v>4</v>
      </c>
      <c r="G72" s="20">
        <v>0.04171296296296296</v>
      </c>
      <c r="H72" s="21">
        <v>50</v>
      </c>
      <c r="I72" s="17">
        <v>13</v>
      </c>
      <c r="J72" s="14" t="s">
        <v>373</v>
      </c>
      <c r="K72" s="17"/>
      <c r="L72" s="17"/>
    </row>
    <row r="73" spans="1:12" ht="12.75">
      <c r="A73" s="14">
        <v>51</v>
      </c>
      <c r="B73" s="15" t="s">
        <v>19</v>
      </c>
      <c r="C73" s="15" t="s">
        <v>108</v>
      </c>
      <c r="D73" s="14">
        <v>61</v>
      </c>
      <c r="E73" s="16" t="s">
        <v>109</v>
      </c>
      <c r="F73" s="14" t="s">
        <v>6</v>
      </c>
      <c r="G73" s="20">
        <v>0.04173611111111111</v>
      </c>
      <c r="H73" s="21">
        <v>51</v>
      </c>
      <c r="I73" s="17">
        <v>12</v>
      </c>
      <c r="J73" s="14" t="s">
        <v>98</v>
      </c>
      <c r="K73" s="17"/>
      <c r="L73" s="17"/>
    </row>
    <row r="74" spans="1:12" ht="12.75">
      <c r="A74" s="14">
        <v>52</v>
      </c>
      <c r="B74" s="15" t="s">
        <v>164</v>
      </c>
      <c r="C74" s="15" t="s">
        <v>165</v>
      </c>
      <c r="D74" s="14">
        <v>28</v>
      </c>
      <c r="E74" s="16" t="s">
        <v>166</v>
      </c>
      <c r="F74" s="14" t="s">
        <v>5</v>
      </c>
      <c r="G74" s="20">
        <v>0.04177083333333333</v>
      </c>
      <c r="H74" s="21">
        <v>52</v>
      </c>
      <c r="I74" s="17">
        <v>9</v>
      </c>
      <c r="J74" s="14" t="s">
        <v>257</v>
      </c>
      <c r="K74" s="17"/>
      <c r="L74" s="17"/>
    </row>
    <row r="75" spans="1:12" ht="12.75">
      <c r="A75" s="14">
        <v>53</v>
      </c>
      <c r="B75" s="15" t="s">
        <v>73</v>
      </c>
      <c r="C75" s="15" t="s">
        <v>162</v>
      </c>
      <c r="D75" s="14">
        <v>19</v>
      </c>
      <c r="E75" s="16" t="s">
        <v>237</v>
      </c>
      <c r="F75" s="14" t="s">
        <v>3</v>
      </c>
      <c r="G75" s="20">
        <v>0.041840277777777775</v>
      </c>
      <c r="H75" s="21">
        <v>53</v>
      </c>
      <c r="I75" s="17">
        <v>14</v>
      </c>
      <c r="J75" s="14" t="s">
        <v>238</v>
      </c>
      <c r="K75" s="17"/>
      <c r="L75" s="17"/>
    </row>
    <row r="76" spans="1:12" ht="12.75">
      <c r="A76" s="14">
        <v>54</v>
      </c>
      <c r="B76" s="15" t="s">
        <v>293</v>
      </c>
      <c r="C76" s="15" t="s">
        <v>290</v>
      </c>
      <c r="D76" s="14">
        <v>51</v>
      </c>
      <c r="E76" s="16" t="s">
        <v>294</v>
      </c>
      <c r="F76" s="14" t="s">
        <v>3</v>
      </c>
      <c r="G76" s="20">
        <v>0.041851851851851855</v>
      </c>
      <c r="H76" s="21">
        <v>54</v>
      </c>
      <c r="I76" s="17">
        <v>15</v>
      </c>
      <c r="J76" s="14" t="s">
        <v>292</v>
      </c>
      <c r="K76" s="17"/>
      <c r="L76" s="17"/>
    </row>
    <row r="77" spans="1:12" ht="12.75">
      <c r="A77" s="14">
        <v>55</v>
      </c>
      <c r="B77" s="15" t="s">
        <v>52</v>
      </c>
      <c r="C77" s="15" t="s">
        <v>246</v>
      </c>
      <c r="D77" s="14">
        <v>23</v>
      </c>
      <c r="E77" s="16" t="s">
        <v>247</v>
      </c>
      <c r="F77" s="14" t="s">
        <v>5</v>
      </c>
      <c r="G77" s="20">
        <v>0.04190972222222222</v>
      </c>
      <c r="H77" s="21">
        <v>55</v>
      </c>
      <c r="I77" s="17">
        <v>10</v>
      </c>
      <c r="J77" s="14" t="s">
        <v>207</v>
      </c>
      <c r="K77" s="17"/>
      <c r="L77" s="17"/>
    </row>
    <row r="78" spans="1:12" ht="12.75">
      <c r="A78" s="14">
        <v>56</v>
      </c>
      <c r="B78" s="15" t="s">
        <v>229</v>
      </c>
      <c r="C78" s="15" t="s">
        <v>230</v>
      </c>
      <c r="D78" s="14">
        <v>14</v>
      </c>
      <c r="E78" s="16" t="s">
        <v>231</v>
      </c>
      <c r="F78" s="14" t="s">
        <v>3</v>
      </c>
      <c r="G78" s="20">
        <v>0.04207175925925926</v>
      </c>
      <c r="H78" s="21">
        <v>56</v>
      </c>
      <c r="I78" s="17">
        <v>16</v>
      </c>
      <c r="J78" s="14" t="s">
        <v>146</v>
      </c>
      <c r="K78" s="17"/>
      <c r="L78" s="17"/>
    </row>
    <row r="79" spans="1:12" ht="12.75">
      <c r="A79" s="14">
        <v>57</v>
      </c>
      <c r="B79" s="15" t="s">
        <v>67</v>
      </c>
      <c r="C79" s="15" t="s">
        <v>118</v>
      </c>
      <c r="D79" s="14">
        <v>35</v>
      </c>
      <c r="E79" s="16" t="s">
        <v>260</v>
      </c>
      <c r="F79" s="14" t="s">
        <v>6</v>
      </c>
      <c r="G79" s="20">
        <v>0.04223379629629629</v>
      </c>
      <c r="H79" s="21">
        <v>57</v>
      </c>
      <c r="I79" s="17">
        <v>13</v>
      </c>
      <c r="J79" s="14" t="s">
        <v>146</v>
      </c>
      <c r="K79" s="17"/>
      <c r="L79" s="17"/>
    </row>
    <row r="80" spans="1:12" ht="12.75">
      <c r="A80" s="14">
        <v>58</v>
      </c>
      <c r="B80" s="15" t="s">
        <v>149</v>
      </c>
      <c r="C80" s="15" t="s">
        <v>150</v>
      </c>
      <c r="D80" s="14">
        <v>31</v>
      </c>
      <c r="E80" s="16" t="s">
        <v>183</v>
      </c>
      <c r="F80" s="14" t="s">
        <v>6</v>
      </c>
      <c r="G80" s="20">
        <v>0.04232638888888889</v>
      </c>
      <c r="H80" s="21">
        <v>58</v>
      </c>
      <c r="I80" s="17">
        <v>14</v>
      </c>
      <c r="J80" s="14" t="s">
        <v>146</v>
      </c>
      <c r="K80" s="17"/>
      <c r="L80" s="17"/>
    </row>
    <row r="81" spans="1:12" ht="12.75">
      <c r="A81" s="14">
        <v>59</v>
      </c>
      <c r="B81" s="15" t="s">
        <v>201</v>
      </c>
      <c r="C81" s="15" t="s">
        <v>202</v>
      </c>
      <c r="D81" s="14">
        <v>2</v>
      </c>
      <c r="E81" s="16" t="s">
        <v>203</v>
      </c>
      <c r="F81" s="14" t="s">
        <v>4</v>
      </c>
      <c r="G81" s="20">
        <v>0.04248842592592592</v>
      </c>
      <c r="H81" s="21">
        <v>59</v>
      </c>
      <c r="I81" s="17">
        <v>14</v>
      </c>
      <c r="J81" s="14" t="s">
        <v>204</v>
      </c>
      <c r="K81" s="17"/>
      <c r="L81" s="17"/>
    </row>
    <row r="82" spans="1:12" ht="12.75">
      <c r="A82" s="14">
        <v>60</v>
      </c>
      <c r="B82" s="15" t="s">
        <v>71</v>
      </c>
      <c r="C82" s="15" t="s">
        <v>251</v>
      </c>
      <c r="D82" s="14">
        <v>26</v>
      </c>
      <c r="E82" s="16" t="s">
        <v>252</v>
      </c>
      <c r="F82" s="14" t="s">
        <v>6</v>
      </c>
      <c r="G82" s="20">
        <v>0.04253472222222222</v>
      </c>
      <c r="H82" s="21">
        <v>60</v>
      </c>
      <c r="I82" s="17">
        <v>15</v>
      </c>
      <c r="J82" s="14" t="s">
        <v>253</v>
      </c>
      <c r="K82" s="17"/>
      <c r="L82" s="17"/>
    </row>
    <row r="83" spans="1:12" ht="12.75">
      <c r="A83" s="14">
        <v>61</v>
      </c>
      <c r="B83" s="15" t="s">
        <v>14</v>
      </c>
      <c r="C83" s="15" t="s">
        <v>254</v>
      </c>
      <c r="D83" s="14">
        <v>27</v>
      </c>
      <c r="E83" s="16" t="s">
        <v>255</v>
      </c>
      <c r="F83" s="14" t="s">
        <v>5</v>
      </c>
      <c r="G83" s="20">
        <v>0.042673611111111114</v>
      </c>
      <c r="H83" s="21">
        <v>61</v>
      </c>
      <c r="I83" s="17">
        <v>11</v>
      </c>
      <c r="J83" s="14" t="s">
        <v>256</v>
      </c>
      <c r="K83" s="17"/>
      <c r="L83" s="17"/>
    </row>
    <row r="84" spans="1:12" ht="12.75">
      <c r="A84" s="14">
        <v>62</v>
      </c>
      <c r="B84" s="15" t="s">
        <v>27</v>
      </c>
      <c r="C84" s="15" t="s">
        <v>160</v>
      </c>
      <c r="D84" s="14">
        <v>80</v>
      </c>
      <c r="E84" s="16" t="s">
        <v>161</v>
      </c>
      <c r="F84" s="14" t="s">
        <v>5</v>
      </c>
      <c r="G84" s="20">
        <v>0.04271990740740741</v>
      </c>
      <c r="H84" s="21">
        <v>62</v>
      </c>
      <c r="I84" s="17">
        <v>12</v>
      </c>
      <c r="J84" s="14" t="s">
        <v>81</v>
      </c>
      <c r="K84" s="17"/>
      <c r="L84" s="17"/>
    </row>
    <row r="85" spans="1:12" ht="12.75">
      <c r="A85" s="14">
        <v>63</v>
      </c>
      <c r="B85" s="15" t="s">
        <v>12</v>
      </c>
      <c r="C85" s="15" t="s">
        <v>205</v>
      </c>
      <c r="D85" s="14">
        <v>119</v>
      </c>
      <c r="E85" s="16" t="s">
        <v>382</v>
      </c>
      <c r="F85" s="14" t="s">
        <v>3</v>
      </c>
      <c r="G85" s="20">
        <v>0.0427662037037037</v>
      </c>
      <c r="H85" s="21">
        <v>63</v>
      </c>
      <c r="I85" s="17">
        <v>17</v>
      </c>
      <c r="J85" s="14" t="s">
        <v>191</v>
      </c>
      <c r="K85" s="17"/>
      <c r="L85" s="17"/>
    </row>
    <row r="86" spans="1:12" ht="12.75">
      <c r="A86" s="14">
        <v>64</v>
      </c>
      <c r="B86" s="15" t="s">
        <v>38</v>
      </c>
      <c r="C86" s="15" t="s">
        <v>39</v>
      </c>
      <c r="D86" s="14">
        <v>55</v>
      </c>
      <c r="E86" s="16" t="s">
        <v>99</v>
      </c>
      <c r="F86" s="14" t="s">
        <v>7</v>
      </c>
      <c r="G86" s="20">
        <v>0.04280092592592593</v>
      </c>
      <c r="H86" s="21">
        <v>64</v>
      </c>
      <c r="I86" s="17">
        <v>2</v>
      </c>
      <c r="J86" s="14" t="s">
        <v>100</v>
      </c>
      <c r="K86" s="17"/>
      <c r="L86" s="17"/>
    </row>
    <row r="87" spans="1:12" ht="12.75">
      <c r="A87" s="14">
        <v>65</v>
      </c>
      <c r="B87" s="15" t="s">
        <v>64</v>
      </c>
      <c r="C87" s="15" t="s">
        <v>104</v>
      </c>
      <c r="D87" s="14">
        <v>50</v>
      </c>
      <c r="E87" s="16" t="s">
        <v>105</v>
      </c>
      <c r="F87" s="14" t="s">
        <v>7</v>
      </c>
      <c r="G87" s="20">
        <v>0.042986111111111114</v>
      </c>
      <c r="H87" s="21">
        <v>65</v>
      </c>
      <c r="I87" s="17">
        <v>3</v>
      </c>
      <c r="J87" s="14" t="s">
        <v>170</v>
      </c>
      <c r="K87" s="17"/>
      <c r="L87" s="17"/>
    </row>
    <row r="88" spans="1:12" ht="12.75">
      <c r="A88" s="14">
        <v>66</v>
      </c>
      <c r="B88" s="15" t="s">
        <v>82</v>
      </c>
      <c r="C88" s="15" t="s">
        <v>225</v>
      </c>
      <c r="D88" s="14">
        <v>11</v>
      </c>
      <c r="E88" s="16" t="s">
        <v>226</v>
      </c>
      <c r="F88" s="14" t="s">
        <v>6</v>
      </c>
      <c r="G88" s="20">
        <v>0.043182870370370365</v>
      </c>
      <c r="H88" s="21">
        <v>66</v>
      </c>
      <c r="I88" s="17">
        <v>16</v>
      </c>
      <c r="J88" s="14" t="s">
        <v>146</v>
      </c>
      <c r="K88" s="17"/>
      <c r="L88" s="17"/>
    </row>
    <row r="89" spans="1:12" ht="12.75">
      <c r="A89" s="14">
        <v>67</v>
      </c>
      <c r="B89" s="15" t="s">
        <v>52</v>
      </c>
      <c r="C89" s="15" t="s">
        <v>119</v>
      </c>
      <c r="D89" s="17">
        <v>79</v>
      </c>
      <c r="E89" s="16" t="s">
        <v>190</v>
      </c>
      <c r="F89" s="14" t="s">
        <v>6</v>
      </c>
      <c r="G89" s="20">
        <v>0.04332175925925926</v>
      </c>
      <c r="H89" s="21">
        <v>67</v>
      </c>
      <c r="I89" s="17">
        <v>17</v>
      </c>
      <c r="J89" s="14" t="s">
        <v>106</v>
      </c>
      <c r="K89" s="17"/>
      <c r="L89" s="17"/>
    </row>
    <row r="90" spans="1:12" ht="12.75">
      <c r="A90" s="14">
        <v>68</v>
      </c>
      <c r="B90" s="15" t="s">
        <v>82</v>
      </c>
      <c r="C90" s="15" t="s">
        <v>144</v>
      </c>
      <c r="D90" s="14">
        <v>74</v>
      </c>
      <c r="E90" s="16" t="s">
        <v>145</v>
      </c>
      <c r="F90" s="14" t="s">
        <v>5</v>
      </c>
      <c r="G90" s="20">
        <v>0.04341435185185185</v>
      </c>
      <c r="H90" s="21">
        <v>68</v>
      </c>
      <c r="I90" s="17">
        <v>13</v>
      </c>
      <c r="J90" s="14" t="s">
        <v>146</v>
      </c>
      <c r="K90" s="17"/>
      <c r="L90" s="17"/>
    </row>
    <row r="91" spans="1:12" ht="12.75">
      <c r="A91" s="14">
        <v>69</v>
      </c>
      <c r="B91" s="15" t="s">
        <v>73</v>
      </c>
      <c r="C91" s="15" t="s">
        <v>316</v>
      </c>
      <c r="D91" s="14">
        <v>69</v>
      </c>
      <c r="E91" s="16" t="s">
        <v>317</v>
      </c>
      <c r="F91" s="14" t="s">
        <v>3</v>
      </c>
      <c r="G91" s="20">
        <v>0.0437962962962963</v>
      </c>
      <c r="H91" s="21">
        <v>69</v>
      </c>
      <c r="I91" s="17">
        <v>18</v>
      </c>
      <c r="J91" s="14" t="s">
        <v>314</v>
      </c>
      <c r="K91" s="17"/>
      <c r="L91" s="17"/>
    </row>
    <row r="92" spans="1:12" ht="12.75">
      <c r="A92" s="14">
        <v>70</v>
      </c>
      <c r="B92" s="15" t="s">
        <v>82</v>
      </c>
      <c r="C92" s="15" t="s">
        <v>299</v>
      </c>
      <c r="D92" s="14">
        <v>54</v>
      </c>
      <c r="E92" s="16" t="s">
        <v>300</v>
      </c>
      <c r="F92" s="14" t="s">
        <v>5</v>
      </c>
      <c r="G92" s="20">
        <v>0.04386574074074074</v>
      </c>
      <c r="H92" s="21">
        <v>70</v>
      </c>
      <c r="I92" s="17">
        <v>14</v>
      </c>
      <c r="J92" s="14" t="s">
        <v>146</v>
      </c>
      <c r="K92" s="17"/>
      <c r="L92" s="17"/>
    </row>
    <row r="93" spans="1:12" ht="12.75">
      <c r="A93" s="14">
        <v>71</v>
      </c>
      <c r="B93" s="15" t="s">
        <v>23</v>
      </c>
      <c r="C93" s="15" t="s">
        <v>40</v>
      </c>
      <c r="D93" s="14">
        <v>76</v>
      </c>
      <c r="E93" s="16" t="s">
        <v>97</v>
      </c>
      <c r="F93" s="14" t="s">
        <v>6</v>
      </c>
      <c r="G93" s="20">
        <v>0.04395833333333333</v>
      </c>
      <c r="H93" s="21">
        <v>71</v>
      </c>
      <c r="I93" s="17">
        <v>18</v>
      </c>
      <c r="J93" s="14" t="s">
        <v>98</v>
      </c>
      <c r="K93" s="17"/>
      <c r="L93" s="17"/>
    </row>
    <row r="94" spans="1:12" ht="12.75">
      <c r="A94" s="14">
        <v>72</v>
      </c>
      <c r="B94" s="15" t="s">
        <v>212</v>
      </c>
      <c r="C94" s="15" t="s">
        <v>213</v>
      </c>
      <c r="D94" s="14">
        <v>1</v>
      </c>
      <c r="E94" s="16" t="s">
        <v>214</v>
      </c>
      <c r="F94" s="14" t="s">
        <v>5</v>
      </c>
      <c r="G94" s="20">
        <v>0.04405092592592593</v>
      </c>
      <c r="H94" s="21">
        <v>72</v>
      </c>
      <c r="I94" s="17">
        <v>15</v>
      </c>
      <c r="J94" s="14" t="s">
        <v>146</v>
      </c>
      <c r="K94" s="17"/>
      <c r="L94" s="17"/>
    </row>
    <row r="95" spans="1:12" ht="12.75">
      <c r="A95" s="14">
        <v>73</v>
      </c>
      <c r="B95" s="15" t="s">
        <v>102</v>
      </c>
      <c r="C95" s="15" t="s">
        <v>188</v>
      </c>
      <c r="D95" s="14">
        <v>62</v>
      </c>
      <c r="E95" s="16" t="s">
        <v>189</v>
      </c>
      <c r="F95" s="14" t="s">
        <v>5</v>
      </c>
      <c r="G95" s="20">
        <v>0.044189814814814814</v>
      </c>
      <c r="H95" s="21">
        <v>73</v>
      </c>
      <c r="I95" s="17">
        <v>16</v>
      </c>
      <c r="J95" s="14" t="s">
        <v>307</v>
      </c>
      <c r="K95" s="17"/>
      <c r="L95" s="17"/>
    </row>
    <row r="96" spans="1:12" ht="12.75">
      <c r="A96" s="14">
        <v>74</v>
      </c>
      <c r="B96" s="15" t="s">
        <v>14</v>
      </c>
      <c r="C96" s="15" t="s">
        <v>217</v>
      </c>
      <c r="D96" s="14">
        <v>8</v>
      </c>
      <c r="E96" s="16" t="s">
        <v>218</v>
      </c>
      <c r="F96" s="14" t="s">
        <v>3</v>
      </c>
      <c r="G96" s="20">
        <v>0.044375</v>
      </c>
      <c r="H96" s="21">
        <v>74</v>
      </c>
      <c r="I96" s="17">
        <v>19</v>
      </c>
      <c r="J96" s="14" t="s">
        <v>219</v>
      </c>
      <c r="K96" s="17"/>
      <c r="L96" s="17"/>
    </row>
    <row r="97" spans="1:12" ht="12.75">
      <c r="A97" s="14">
        <v>75</v>
      </c>
      <c r="B97" s="15" t="s">
        <v>46</v>
      </c>
      <c r="C97" s="15" t="s">
        <v>35</v>
      </c>
      <c r="D97" s="14">
        <v>88</v>
      </c>
      <c r="E97" s="16" t="s">
        <v>87</v>
      </c>
      <c r="F97" s="14" t="s">
        <v>74</v>
      </c>
      <c r="G97" s="20">
        <v>0.044444444444444446</v>
      </c>
      <c r="H97" s="21">
        <v>75</v>
      </c>
      <c r="I97" s="17">
        <v>5</v>
      </c>
      <c r="J97" s="14" t="s">
        <v>331</v>
      </c>
      <c r="K97" s="17"/>
      <c r="L97" s="17"/>
    </row>
    <row r="98" spans="1:12" ht="12.75">
      <c r="A98" s="14">
        <v>76</v>
      </c>
      <c r="B98" s="15" t="s">
        <v>13</v>
      </c>
      <c r="C98" s="15" t="s">
        <v>352</v>
      </c>
      <c r="D98" s="14">
        <v>107</v>
      </c>
      <c r="E98" s="16" t="s">
        <v>353</v>
      </c>
      <c r="F98" s="14" t="s">
        <v>3</v>
      </c>
      <c r="G98" s="20">
        <v>0.04459490740740741</v>
      </c>
      <c r="H98" s="21">
        <v>76</v>
      </c>
      <c r="I98" s="17">
        <v>20</v>
      </c>
      <c r="J98" s="14" t="s">
        <v>354</v>
      </c>
      <c r="K98" s="17"/>
      <c r="L98" s="17"/>
    </row>
    <row r="99" spans="1:12" ht="12.75">
      <c r="A99" s="14">
        <v>77</v>
      </c>
      <c r="B99" s="15" t="s">
        <v>325</v>
      </c>
      <c r="C99" s="15" t="s">
        <v>323</v>
      </c>
      <c r="D99" s="14">
        <v>84</v>
      </c>
      <c r="E99" s="16" t="s">
        <v>326</v>
      </c>
      <c r="F99" s="14" t="s">
        <v>74</v>
      </c>
      <c r="G99" s="20">
        <v>0.04471064814814815</v>
      </c>
      <c r="H99" s="21">
        <v>77</v>
      </c>
      <c r="I99" s="17">
        <v>6</v>
      </c>
      <c r="J99" s="14" t="s">
        <v>81</v>
      </c>
      <c r="K99" s="17"/>
      <c r="L99" s="17"/>
    </row>
    <row r="100" spans="1:12" ht="12.75">
      <c r="A100" s="14">
        <v>78</v>
      </c>
      <c r="B100" s="15" t="s">
        <v>82</v>
      </c>
      <c r="C100" s="15" t="s">
        <v>323</v>
      </c>
      <c r="D100" s="14">
        <v>83</v>
      </c>
      <c r="E100" s="16" t="s">
        <v>324</v>
      </c>
      <c r="F100" s="14" t="s">
        <v>4</v>
      </c>
      <c r="G100" s="20">
        <v>0.04472222222222222</v>
      </c>
      <c r="H100" s="21">
        <v>78</v>
      </c>
      <c r="I100" s="17">
        <v>15</v>
      </c>
      <c r="J100" s="14" t="s">
        <v>81</v>
      </c>
      <c r="K100" s="17"/>
      <c r="L100" s="17"/>
    </row>
    <row r="101" spans="1:12" ht="12.75">
      <c r="A101" s="14">
        <v>79</v>
      </c>
      <c r="B101" s="15" t="s">
        <v>36</v>
      </c>
      <c r="C101" s="15" t="s">
        <v>234</v>
      </c>
      <c r="D101" s="14">
        <v>17</v>
      </c>
      <c r="E101" s="16" t="s">
        <v>235</v>
      </c>
      <c r="F101" s="14" t="s">
        <v>4</v>
      </c>
      <c r="G101" s="20">
        <v>0.04487268518518519</v>
      </c>
      <c r="H101" s="21">
        <v>79</v>
      </c>
      <c r="I101" s="17">
        <v>16</v>
      </c>
      <c r="J101" s="14" t="s">
        <v>236</v>
      </c>
      <c r="K101" s="17"/>
      <c r="L101" s="17"/>
    </row>
    <row r="102" spans="1:12" ht="12.75">
      <c r="A102" s="14">
        <v>80</v>
      </c>
      <c r="B102" s="15" t="s">
        <v>41</v>
      </c>
      <c r="C102" s="15" t="s">
        <v>78</v>
      </c>
      <c r="D102" s="17">
        <v>77</v>
      </c>
      <c r="E102" s="16" t="s">
        <v>79</v>
      </c>
      <c r="F102" s="14" t="s">
        <v>5</v>
      </c>
      <c r="G102" s="20">
        <v>0.04494212962962963</v>
      </c>
      <c r="H102" s="21">
        <v>80</v>
      </c>
      <c r="I102" s="17">
        <v>17</v>
      </c>
      <c r="J102" s="14" t="s">
        <v>98</v>
      </c>
      <c r="K102" s="17"/>
      <c r="L102" s="17"/>
    </row>
    <row r="103" spans="1:12" ht="12.75">
      <c r="A103" s="14">
        <v>81</v>
      </c>
      <c r="B103" s="15" t="s">
        <v>82</v>
      </c>
      <c r="C103" s="15" t="s">
        <v>318</v>
      </c>
      <c r="D103" s="14">
        <v>70</v>
      </c>
      <c r="E103" s="16" t="s">
        <v>319</v>
      </c>
      <c r="F103" s="14" t="s">
        <v>3</v>
      </c>
      <c r="G103" s="20">
        <v>0.0449537037037037</v>
      </c>
      <c r="H103" s="21">
        <v>81</v>
      </c>
      <c r="I103" s="17">
        <v>21</v>
      </c>
      <c r="J103" s="14" t="s">
        <v>137</v>
      </c>
      <c r="K103" s="17"/>
      <c r="L103" s="17"/>
    </row>
    <row r="104" spans="1:12" ht="12.75">
      <c r="A104" s="14">
        <v>82</v>
      </c>
      <c r="B104" s="15" t="s">
        <v>289</v>
      </c>
      <c r="C104" s="15" t="s">
        <v>290</v>
      </c>
      <c r="D104" s="14">
        <v>49</v>
      </c>
      <c r="E104" s="16" t="s">
        <v>291</v>
      </c>
      <c r="F104" s="14" t="s">
        <v>74</v>
      </c>
      <c r="G104" s="20">
        <v>0.04541666666666667</v>
      </c>
      <c r="H104" s="21">
        <v>82</v>
      </c>
      <c r="I104" s="17">
        <v>7</v>
      </c>
      <c r="J104" s="14" t="s">
        <v>292</v>
      </c>
      <c r="K104" s="17"/>
      <c r="L104" s="17"/>
    </row>
    <row r="105" spans="1:12" ht="12.75">
      <c r="A105" s="14">
        <v>83</v>
      </c>
      <c r="B105" s="15" t="s">
        <v>21</v>
      </c>
      <c r="C105" s="15" t="s">
        <v>117</v>
      </c>
      <c r="D105" s="14">
        <v>102</v>
      </c>
      <c r="E105" s="16" t="s">
        <v>200</v>
      </c>
      <c r="F105" s="14" t="s">
        <v>74</v>
      </c>
      <c r="G105" s="20">
        <v>0.04555555555555555</v>
      </c>
      <c r="H105" s="21">
        <v>83</v>
      </c>
      <c r="I105" s="17">
        <v>8</v>
      </c>
      <c r="J105" s="14" t="s">
        <v>146</v>
      </c>
      <c r="K105" s="17"/>
      <c r="L105" s="17"/>
    </row>
    <row r="106" spans="1:12" ht="12.75">
      <c r="A106" s="14">
        <v>84</v>
      </c>
      <c r="B106" s="15" t="s">
        <v>27</v>
      </c>
      <c r="C106" s="15" t="s">
        <v>346</v>
      </c>
      <c r="D106" s="14">
        <v>103</v>
      </c>
      <c r="E106" s="16" t="s">
        <v>347</v>
      </c>
      <c r="F106" s="14" t="s">
        <v>7</v>
      </c>
      <c r="G106" s="20">
        <v>0.04568287037037037</v>
      </c>
      <c r="H106" s="21">
        <v>84</v>
      </c>
      <c r="I106" s="17">
        <v>4</v>
      </c>
      <c r="J106" s="14" t="s">
        <v>192</v>
      </c>
      <c r="K106" s="17"/>
      <c r="L106" s="17"/>
    </row>
    <row r="107" spans="1:12" ht="12.75">
      <c r="A107" s="14">
        <v>85</v>
      </c>
      <c r="B107" s="15" t="s">
        <v>25</v>
      </c>
      <c r="C107" s="15" t="s">
        <v>43</v>
      </c>
      <c r="D107" s="14">
        <v>65</v>
      </c>
      <c r="E107" s="16" t="s">
        <v>94</v>
      </c>
      <c r="F107" s="14" t="s">
        <v>4</v>
      </c>
      <c r="G107" s="20">
        <v>0.045752314814814815</v>
      </c>
      <c r="H107" s="21">
        <v>85</v>
      </c>
      <c r="I107" s="17">
        <v>17</v>
      </c>
      <c r="J107" s="14" t="s">
        <v>66</v>
      </c>
      <c r="K107" s="17"/>
      <c r="L107" s="17"/>
    </row>
    <row r="108" spans="1:12" ht="12.75">
      <c r="A108" s="14">
        <v>86</v>
      </c>
      <c r="B108" s="15" t="s">
        <v>73</v>
      </c>
      <c r="C108" s="15" t="s">
        <v>205</v>
      </c>
      <c r="D108" s="14">
        <v>4</v>
      </c>
      <c r="E108" s="16" t="s">
        <v>206</v>
      </c>
      <c r="F108" s="14" t="s">
        <v>4</v>
      </c>
      <c r="G108" s="20">
        <v>0.04579861111111111</v>
      </c>
      <c r="H108" s="21">
        <v>86</v>
      </c>
      <c r="I108" s="17">
        <v>18</v>
      </c>
      <c r="J108" s="14" t="s">
        <v>207</v>
      </c>
      <c r="K108" s="17"/>
      <c r="L108" s="17"/>
    </row>
    <row r="109" spans="1:12" ht="12.75">
      <c r="A109" s="14">
        <v>87</v>
      </c>
      <c r="B109" s="15" t="s">
        <v>13</v>
      </c>
      <c r="C109" s="15" t="s">
        <v>295</v>
      </c>
      <c r="D109" s="14">
        <v>52</v>
      </c>
      <c r="E109" s="16" t="s">
        <v>296</v>
      </c>
      <c r="F109" s="14" t="s">
        <v>6</v>
      </c>
      <c r="G109" s="20">
        <v>0.0459375</v>
      </c>
      <c r="H109" s="21">
        <v>87</v>
      </c>
      <c r="I109" s="17">
        <v>19</v>
      </c>
      <c r="J109" s="14" t="s">
        <v>146</v>
      </c>
      <c r="K109" s="17"/>
      <c r="L109" s="17"/>
    </row>
    <row r="110" spans="1:12" ht="12.75">
      <c r="A110" s="14">
        <v>88</v>
      </c>
      <c r="B110" s="15" t="s">
        <v>248</v>
      </c>
      <c r="C110" s="15" t="s">
        <v>249</v>
      </c>
      <c r="D110" s="14">
        <v>24</v>
      </c>
      <c r="E110" s="16" t="s">
        <v>250</v>
      </c>
      <c r="F110" s="14" t="s">
        <v>6</v>
      </c>
      <c r="G110" s="20">
        <v>0.04594907407407408</v>
      </c>
      <c r="H110" s="21">
        <v>88</v>
      </c>
      <c r="I110" s="17">
        <v>20</v>
      </c>
      <c r="J110" s="14" t="s">
        <v>86</v>
      </c>
      <c r="K110" s="17"/>
      <c r="L110" s="17"/>
    </row>
    <row r="111" spans="1:12" ht="12.75">
      <c r="A111" s="14">
        <v>89</v>
      </c>
      <c r="B111" s="15" t="s">
        <v>283</v>
      </c>
      <c r="C111" s="15" t="s">
        <v>284</v>
      </c>
      <c r="D111" s="14">
        <v>47</v>
      </c>
      <c r="E111" s="16" t="s">
        <v>285</v>
      </c>
      <c r="F111" s="14" t="s">
        <v>74</v>
      </c>
      <c r="G111" s="20">
        <v>0.045960648148148146</v>
      </c>
      <c r="H111" s="21">
        <v>89</v>
      </c>
      <c r="I111" s="17">
        <v>9</v>
      </c>
      <c r="J111" s="14" t="s">
        <v>286</v>
      </c>
      <c r="K111" s="17"/>
      <c r="L111" s="17"/>
    </row>
    <row r="112" spans="1:12" ht="12.75">
      <c r="A112" s="14">
        <v>90</v>
      </c>
      <c r="B112" s="15" t="s">
        <v>71</v>
      </c>
      <c r="C112" s="15" t="s">
        <v>332</v>
      </c>
      <c r="D112" s="14">
        <v>90</v>
      </c>
      <c r="E112" s="16" t="s">
        <v>181</v>
      </c>
      <c r="F112" s="14" t="s">
        <v>6</v>
      </c>
      <c r="G112" s="20">
        <v>0.0462037037037037</v>
      </c>
      <c r="H112" s="21">
        <v>90</v>
      </c>
      <c r="I112" s="17">
        <v>21</v>
      </c>
      <c r="J112" s="14" t="s">
        <v>180</v>
      </c>
      <c r="K112" s="17"/>
      <c r="L112" s="17"/>
    </row>
    <row r="113" spans="1:12" ht="12.75">
      <c r="A113" s="14">
        <v>91</v>
      </c>
      <c r="B113" s="15" t="s">
        <v>41</v>
      </c>
      <c r="C113" s="15" t="s">
        <v>110</v>
      </c>
      <c r="D113" s="14">
        <v>16</v>
      </c>
      <c r="E113" s="16" t="s">
        <v>111</v>
      </c>
      <c r="F113" s="14" t="s">
        <v>8</v>
      </c>
      <c r="G113" s="20">
        <v>0.04625</v>
      </c>
      <c r="H113" s="21">
        <v>91</v>
      </c>
      <c r="I113" s="17">
        <v>1</v>
      </c>
      <c r="J113" s="14" t="s">
        <v>232</v>
      </c>
      <c r="K113" s="17"/>
      <c r="L113" s="17"/>
    </row>
    <row r="114" spans="1:12" ht="12.75">
      <c r="A114" s="14">
        <v>92</v>
      </c>
      <c r="B114" s="15" t="s">
        <v>32</v>
      </c>
      <c r="C114" s="15" t="s">
        <v>178</v>
      </c>
      <c r="D114" s="14">
        <v>89</v>
      </c>
      <c r="E114" s="16" t="s">
        <v>179</v>
      </c>
      <c r="F114" s="14" t="s">
        <v>74</v>
      </c>
      <c r="G114" s="20">
        <v>0.04627314814814815</v>
      </c>
      <c r="H114" s="21">
        <v>92</v>
      </c>
      <c r="I114" s="17">
        <v>10</v>
      </c>
      <c r="J114" s="14" t="s">
        <v>180</v>
      </c>
      <c r="K114" s="17"/>
      <c r="L114" s="17"/>
    </row>
    <row r="115" spans="1:12" ht="12.75">
      <c r="A115" s="14">
        <v>93</v>
      </c>
      <c r="B115" s="15" t="s">
        <v>32</v>
      </c>
      <c r="C115" s="15" t="s">
        <v>344</v>
      </c>
      <c r="D115" s="14">
        <v>101</v>
      </c>
      <c r="E115" s="16" t="s">
        <v>345</v>
      </c>
      <c r="F115" s="14" t="s">
        <v>74</v>
      </c>
      <c r="G115" s="20">
        <v>0.046435185185185184</v>
      </c>
      <c r="H115" s="21">
        <v>93</v>
      </c>
      <c r="I115" s="17">
        <v>11</v>
      </c>
      <c r="J115" s="14" t="s">
        <v>146</v>
      </c>
      <c r="K115" s="17"/>
      <c r="L115" s="17"/>
    </row>
    <row r="116" spans="1:12" ht="12.75">
      <c r="A116" s="14">
        <v>94</v>
      </c>
      <c r="B116" s="15" t="s">
        <v>263</v>
      </c>
      <c r="C116" s="15" t="s">
        <v>264</v>
      </c>
      <c r="D116" s="14">
        <v>38</v>
      </c>
      <c r="E116" s="16" t="s">
        <v>265</v>
      </c>
      <c r="F116" s="14" t="s">
        <v>5</v>
      </c>
      <c r="G116" s="20">
        <v>0.0465625</v>
      </c>
      <c r="H116" s="21">
        <v>94</v>
      </c>
      <c r="I116" s="17">
        <v>18</v>
      </c>
      <c r="J116" s="14" t="s">
        <v>75</v>
      </c>
      <c r="K116" s="17"/>
      <c r="L116" s="17"/>
    </row>
    <row r="117" spans="1:12" ht="12.75">
      <c r="A117" s="14">
        <v>95</v>
      </c>
      <c r="B117" s="15" t="s">
        <v>152</v>
      </c>
      <c r="C117" s="15" t="s">
        <v>312</v>
      </c>
      <c r="D117" s="14">
        <v>67</v>
      </c>
      <c r="E117" s="16" t="s">
        <v>313</v>
      </c>
      <c r="F117" s="14" t="s">
        <v>3</v>
      </c>
      <c r="G117" s="20">
        <v>0.046747685185185184</v>
      </c>
      <c r="H117" s="21">
        <v>95</v>
      </c>
      <c r="I117" s="17">
        <v>22</v>
      </c>
      <c r="J117" s="14" t="s">
        <v>314</v>
      </c>
      <c r="K117" s="17"/>
      <c r="L117" s="17"/>
    </row>
    <row r="118" spans="1:12" ht="12.75">
      <c r="A118" s="14">
        <v>96</v>
      </c>
      <c r="B118" s="15" t="s">
        <v>44</v>
      </c>
      <c r="C118" s="15" t="s">
        <v>45</v>
      </c>
      <c r="D118" s="17">
        <v>78</v>
      </c>
      <c r="E118" s="16" t="s">
        <v>90</v>
      </c>
      <c r="F118" s="14" t="s">
        <v>5</v>
      </c>
      <c r="G118" s="20">
        <v>0.04719907407407407</v>
      </c>
      <c r="H118" s="21">
        <v>96</v>
      </c>
      <c r="I118" s="17">
        <v>19</v>
      </c>
      <c r="J118" s="14" t="s">
        <v>89</v>
      </c>
      <c r="K118" s="17"/>
      <c r="L118" s="17"/>
    </row>
    <row r="119" spans="1:12" ht="12.75">
      <c r="A119" s="14">
        <v>97</v>
      </c>
      <c r="B119" s="15" t="s">
        <v>41</v>
      </c>
      <c r="C119" s="15" t="s">
        <v>333</v>
      </c>
      <c r="D119" s="14">
        <v>91</v>
      </c>
      <c r="E119" s="16" t="s">
        <v>334</v>
      </c>
      <c r="F119" s="14" t="s">
        <v>6</v>
      </c>
      <c r="G119" s="20">
        <v>0.047337962962962964</v>
      </c>
      <c r="H119" s="21">
        <v>97</v>
      </c>
      <c r="I119" s="17">
        <v>22</v>
      </c>
      <c r="J119" s="14" t="s">
        <v>180</v>
      </c>
      <c r="K119" s="17"/>
      <c r="L119" s="17"/>
    </row>
    <row r="120" spans="1:12" ht="12.75">
      <c r="A120" s="14">
        <v>98</v>
      </c>
      <c r="B120" s="15" t="s">
        <v>47</v>
      </c>
      <c r="C120" s="15" t="s">
        <v>48</v>
      </c>
      <c r="D120" s="14">
        <v>97</v>
      </c>
      <c r="E120" s="16" t="s">
        <v>103</v>
      </c>
      <c r="F120" s="14" t="s">
        <v>6</v>
      </c>
      <c r="G120" s="20">
        <v>0.04774305555555555</v>
      </c>
      <c r="H120" s="21">
        <v>98</v>
      </c>
      <c r="I120" s="17">
        <v>23</v>
      </c>
      <c r="J120" s="14" t="s">
        <v>81</v>
      </c>
      <c r="K120" s="17"/>
      <c r="L120" s="17"/>
    </row>
    <row r="121" spans="1:12" ht="12.75">
      <c r="A121" s="14">
        <v>99</v>
      </c>
      <c r="B121" s="15" t="s">
        <v>29</v>
      </c>
      <c r="C121" s="15" t="s">
        <v>239</v>
      </c>
      <c r="D121" s="14">
        <v>20</v>
      </c>
      <c r="E121" s="16" t="s">
        <v>240</v>
      </c>
      <c r="F121" s="14" t="s">
        <v>5</v>
      </c>
      <c r="G121" s="20">
        <v>0.047754629629629626</v>
      </c>
      <c r="H121" s="21">
        <v>99</v>
      </c>
      <c r="I121" s="17">
        <v>20</v>
      </c>
      <c r="J121" s="14" t="s">
        <v>387</v>
      </c>
      <c r="K121" s="17"/>
      <c r="L121" s="17"/>
    </row>
    <row r="122" spans="1:12" ht="12.75">
      <c r="A122" s="14">
        <v>100</v>
      </c>
      <c r="B122" s="15" t="s">
        <v>351</v>
      </c>
      <c r="C122" s="15" t="s">
        <v>357</v>
      </c>
      <c r="D122" s="14">
        <v>106</v>
      </c>
      <c r="E122" s="16" t="s">
        <v>375</v>
      </c>
      <c r="F122" s="14" t="s">
        <v>4</v>
      </c>
      <c r="G122" s="20">
        <v>0.04789351851851852</v>
      </c>
      <c r="H122" s="21">
        <v>100</v>
      </c>
      <c r="I122" s="17">
        <v>19</v>
      </c>
      <c r="J122" s="14" t="s">
        <v>354</v>
      </c>
      <c r="K122" s="17"/>
      <c r="L122" s="17"/>
    </row>
    <row r="123" spans="1:12" ht="12.75">
      <c r="A123" s="14">
        <v>101</v>
      </c>
      <c r="B123" s="15" t="s">
        <v>23</v>
      </c>
      <c r="C123" s="15" t="s">
        <v>355</v>
      </c>
      <c r="D123" s="14">
        <v>108</v>
      </c>
      <c r="E123" s="16" t="s">
        <v>356</v>
      </c>
      <c r="F123" s="14" t="s">
        <v>5</v>
      </c>
      <c r="G123" s="20">
        <v>0.04790509259259259</v>
      </c>
      <c r="H123" s="21">
        <v>101</v>
      </c>
      <c r="I123" s="17">
        <v>21</v>
      </c>
      <c r="J123" s="14" t="s">
        <v>354</v>
      </c>
      <c r="K123" s="17"/>
      <c r="L123" s="17"/>
    </row>
    <row r="124" spans="1:12" ht="12.75">
      <c r="A124" s="14">
        <v>102</v>
      </c>
      <c r="B124" s="15" t="s">
        <v>53</v>
      </c>
      <c r="C124" s="15" t="s">
        <v>147</v>
      </c>
      <c r="D124" s="14">
        <v>33</v>
      </c>
      <c r="E124" s="16" t="s">
        <v>184</v>
      </c>
      <c r="F124" s="14" t="s">
        <v>6</v>
      </c>
      <c r="G124" s="20">
        <v>0.048344907407407406</v>
      </c>
      <c r="H124" s="21">
        <v>102</v>
      </c>
      <c r="I124" s="17">
        <v>24</v>
      </c>
      <c r="J124" s="14" t="s">
        <v>146</v>
      </c>
      <c r="K124" s="17"/>
      <c r="L124" s="17"/>
    </row>
    <row r="125" spans="1:12" ht="12.75">
      <c r="A125" s="14">
        <v>103</v>
      </c>
      <c r="B125" s="15" t="s">
        <v>243</v>
      </c>
      <c r="C125" s="15" t="s">
        <v>244</v>
      </c>
      <c r="D125" s="14">
        <v>22</v>
      </c>
      <c r="E125" s="16" t="s">
        <v>245</v>
      </c>
      <c r="F125" s="14" t="s">
        <v>5</v>
      </c>
      <c r="G125" s="20">
        <v>0.048576388888888884</v>
      </c>
      <c r="H125" s="21">
        <v>103</v>
      </c>
      <c r="I125" s="17">
        <v>22</v>
      </c>
      <c r="J125" s="14" t="s">
        <v>80</v>
      </c>
      <c r="K125" s="17"/>
      <c r="L125" s="17"/>
    </row>
    <row r="126" spans="1:12" ht="12.75">
      <c r="A126" s="14">
        <v>104</v>
      </c>
      <c r="B126" s="15" t="s">
        <v>120</v>
      </c>
      <c r="C126" s="15" t="s">
        <v>194</v>
      </c>
      <c r="D126" s="14">
        <v>98</v>
      </c>
      <c r="E126" s="16" t="s">
        <v>195</v>
      </c>
      <c r="F126" s="14" t="s">
        <v>3</v>
      </c>
      <c r="G126" s="20">
        <v>0.048993055555555554</v>
      </c>
      <c r="H126" s="21">
        <v>104</v>
      </c>
      <c r="I126" s="17">
        <v>23</v>
      </c>
      <c r="J126" s="14" t="s">
        <v>341</v>
      </c>
      <c r="K126" s="17"/>
      <c r="L126" s="17"/>
    </row>
    <row r="127" spans="1:12" ht="12.75">
      <c r="A127" s="14">
        <v>105</v>
      </c>
      <c r="B127" s="15" t="s">
        <v>196</v>
      </c>
      <c r="C127" s="15" t="s">
        <v>197</v>
      </c>
      <c r="D127" s="14">
        <v>111</v>
      </c>
      <c r="E127" s="16" t="s">
        <v>198</v>
      </c>
      <c r="F127" s="14" t="s">
        <v>3</v>
      </c>
      <c r="G127" s="20">
        <v>0.04981481481481481</v>
      </c>
      <c r="H127" s="21">
        <v>105</v>
      </c>
      <c r="I127" s="17">
        <v>24</v>
      </c>
      <c r="J127" s="14" t="s">
        <v>137</v>
      </c>
      <c r="K127" s="17"/>
      <c r="L127" s="17"/>
    </row>
    <row r="128" spans="1:12" ht="12.75">
      <c r="A128" s="14">
        <v>106</v>
      </c>
      <c r="B128" s="15" t="s">
        <v>82</v>
      </c>
      <c r="C128" s="15" t="s">
        <v>84</v>
      </c>
      <c r="D128" s="14">
        <v>96</v>
      </c>
      <c r="E128" s="16" t="s">
        <v>85</v>
      </c>
      <c r="F128" s="14" t="s">
        <v>5</v>
      </c>
      <c r="G128" s="20">
        <v>0.050173611111111106</v>
      </c>
      <c r="H128" s="21">
        <v>106</v>
      </c>
      <c r="I128" s="17">
        <v>23</v>
      </c>
      <c r="J128" s="14" t="s">
        <v>340</v>
      </c>
      <c r="K128" s="17"/>
      <c r="L128" s="17"/>
    </row>
    <row r="129" spans="1:12" ht="12.75">
      <c r="A129" s="14">
        <v>107</v>
      </c>
      <c r="B129" s="15" t="s">
        <v>70</v>
      </c>
      <c r="C129" s="15" t="s">
        <v>173</v>
      </c>
      <c r="D129" s="14">
        <v>45</v>
      </c>
      <c r="E129" s="16" t="s">
        <v>174</v>
      </c>
      <c r="F129" s="14" t="s">
        <v>6</v>
      </c>
      <c r="G129" s="20">
        <v>0.05057870370370371</v>
      </c>
      <c r="H129" s="21">
        <v>107</v>
      </c>
      <c r="I129" s="17">
        <v>25</v>
      </c>
      <c r="J129" s="14" t="s">
        <v>280</v>
      </c>
      <c r="K129" s="17"/>
      <c r="L129" s="17"/>
    </row>
    <row r="130" spans="1:12" ht="12.75">
      <c r="A130" s="14">
        <v>108</v>
      </c>
      <c r="B130" s="15" t="s">
        <v>140</v>
      </c>
      <c r="C130" s="15" t="s">
        <v>141</v>
      </c>
      <c r="D130" s="14">
        <v>36</v>
      </c>
      <c r="E130" s="16" t="s">
        <v>153</v>
      </c>
      <c r="F130" s="14" t="s">
        <v>4</v>
      </c>
      <c r="G130" s="20">
        <v>0.05142361111111111</v>
      </c>
      <c r="H130" s="21">
        <v>108</v>
      </c>
      <c r="I130" s="17">
        <v>20</v>
      </c>
      <c r="J130" s="14" t="s">
        <v>146</v>
      </c>
      <c r="K130" s="17"/>
      <c r="L130" s="17"/>
    </row>
    <row r="131" spans="1:12" ht="12.75">
      <c r="A131" s="14">
        <v>109</v>
      </c>
      <c r="B131" s="15" t="s">
        <v>151</v>
      </c>
      <c r="C131" s="15" t="s">
        <v>220</v>
      </c>
      <c r="D131" s="14">
        <v>9</v>
      </c>
      <c r="E131" s="16" t="s">
        <v>221</v>
      </c>
      <c r="F131" s="14" t="s">
        <v>3</v>
      </c>
      <c r="G131" s="20">
        <v>0.05157407407407408</v>
      </c>
      <c r="H131" s="21">
        <v>109</v>
      </c>
      <c r="I131" s="17">
        <v>25</v>
      </c>
      <c r="J131" s="14" t="s">
        <v>222</v>
      </c>
      <c r="K131" s="17"/>
      <c r="L131" s="17"/>
    </row>
    <row r="132" spans="1:12" ht="12.75">
      <c r="A132" s="14">
        <v>110</v>
      </c>
      <c r="B132" s="15" t="s">
        <v>42</v>
      </c>
      <c r="C132" s="15" t="s">
        <v>378</v>
      </c>
      <c r="D132" s="14">
        <v>59</v>
      </c>
      <c r="E132" s="16" t="s">
        <v>379</v>
      </c>
      <c r="F132" s="14" t="s">
        <v>4</v>
      </c>
      <c r="G132" s="20">
        <v>0.05236111111111111</v>
      </c>
      <c r="H132" s="21">
        <v>110</v>
      </c>
      <c r="I132" s="17">
        <v>21</v>
      </c>
      <c r="J132" s="14" t="s">
        <v>81</v>
      </c>
      <c r="K132" s="17"/>
      <c r="L132" s="17"/>
    </row>
    <row r="133" spans="1:12" ht="12.75">
      <c r="A133" s="14">
        <v>111</v>
      </c>
      <c r="B133" s="15" t="s">
        <v>143</v>
      </c>
      <c r="C133" s="15" t="s">
        <v>297</v>
      </c>
      <c r="D133" s="14">
        <v>53</v>
      </c>
      <c r="E133" s="16" t="s">
        <v>298</v>
      </c>
      <c r="F133" s="14" t="s">
        <v>6</v>
      </c>
      <c r="G133" s="20">
        <v>0.05251157407407408</v>
      </c>
      <c r="H133" s="21">
        <v>111</v>
      </c>
      <c r="I133" s="17">
        <v>26</v>
      </c>
      <c r="J133" s="14" t="s">
        <v>75</v>
      </c>
      <c r="K133" s="17"/>
      <c r="L133" s="17"/>
    </row>
    <row r="134" spans="1:12" ht="12.75">
      <c r="A134" s="14">
        <v>112</v>
      </c>
      <c r="B134" s="15" t="s">
        <v>152</v>
      </c>
      <c r="C134" s="15" t="s">
        <v>175</v>
      </c>
      <c r="D134" s="14">
        <v>42</v>
      </c>
      <c r="E134" s="16" t="s">
        <v>274</v>
      </c>
      <c r="F134" s="14" t="s">
        <v>7</v>
      </c>
      <c r="G134" s="20">
        <v>0.053009259259259256</v>
      </c>
      <c r="H134" s="21">
        <v>112</v>
      </c>
      <c r="I134" s="17">
        <v>5</v>
      </c>
      <c r="J134" s="14" t="s">
        <v>339</v>
      </c>
      <c r="K134" s="17"/>
      <c r="L134" s="17"/>
    </row>
    <row r="135" spans="1:12" ht="12.75">
      <c r="A135" s="14">
        <v>113</v>
      </c>
      <c r="B135" s="15" t="s">
        <v>13</v>
      </c>
      <c r="C135" s="15" t="s">
        <v>54</v>
      </c>
      <c r="D135" s="14">
        <v>15</v>
      </c>
      <c r="E135" s="16" t="s">
        <v>72</v>
      </c>
      <c r="F135" s="14" t="s">
        <v>8</v>
      </c>
      <c r="G135" s="20">
        <v>0.05363425925925926</v>
      </c>
      <c r="H135" s="21">
        <v>113</v>
      </c>
      <c r="I135" s="17">
        <v>2</v>
      </c>
      <c r="J135" s="14" t="s">
        <v>233</v>
      </c>
      <c r="K135" s="17"/>
      <c r="L135" s="17"/>
    </row>
    <row r="136" spans="1:12" ht="12.75">
      <c r="A136" s="14">
        <v>114</v>
      </c>
      <c r="B136" s="15" t="s">
        <v>50</v>
      </c>
      <c r="C136" s="15" t="s">
        <v>51</v>
      </c>
      <c r="D136" s="14">
        <v>41</v>
      </c>
      <c r="E136" s="16" t="s">
        <v>101</v>
      </c>
      <c r="F136" s="14" t="s">
        <v>7</v>
      </c>
      <c r="G136" s="20">
        <v>0.05436342592592593</v>
      </c>
      <c r="H136" s="21">
        <v>114</v>
      </c>
      <c r="I136" s="17">
        <v>6</v>
      </c>
      <c r="J136" s="14" t="s">
        <v>273</v>
      </c>
      <c r="K136" s="17"/>
      <c r="L136" s="17"/>
    </row>
    <row r="137" spans="1:12" ht="12.75">
      <c r="A137" s="14">
        <v>115</v>
      </c>
      <c r="B137" s="15" t="s">
        <v>152</v>
      </c>
      <c r="C137" s="15" t="s">
        <v>155</v>
      </c>
      <c r="D137" s="14">
        <v>109</v>
      </c>
      <c r="E137" s="16" t="s">
        <v>156</v>
      </c>
      <c r="F137" s="14" t="s">
        <v>4</v>
      </c>
      <c r="G137" s="20">
        <v>0.055497685185185185</v>
      </c>
      <c r="H137" s="21">
        <v>115</v>
      </c>
      <c r="I137" s="17">
        <v>22</v>
      </c>
      <c r="J137" s="14" t="s">
        <v>157</v>
      </c>
      <c r="K137" s="17"/>
      <c r="L137" s="17"/>
    </row>
    <row r="138" spans="1:12" ht="12.75">
      <c r="A138" s="14">
        <v>116</v>
      </c>
      <c r="B138" s="15" t="s">
        <v>276</v>
      </c>
      <c r="C138" s="15" t="s">
        <v>277</v>
      </c>
      <c r="D138" s="14">
        <v>44</v>
      </c>
      <c r="E138" s="16" t="s">
        <v>278</v>
      </c>
      <c r="F138" s="14" t="s">
        <v>7</v>
      </c>
      <c r="G138" s="20">
        <v>0.056053240740740744</v>
      </c>
      <c r="H138" s="21">
        <v>116</v>
      </c>
      <c r="I138" s="17">
        <v>7</v>
      </c>
      <c r="J138" s="14" t="s">
        <v>279</v>
      </c>
      <c r="K138" s="17"/>
      <c r="L138" s="17"/>
    </row>
    <row r="139" spans="1:12" ht="12.75">
      <c r="A139" s="14">
        <v>117</v>
      </c>
      <c r="B139" s="15" t="s">
        <v>132</v>
      </c>
      <c r="C139" s="15" t="s">
        <v>133</v>
      </c>
      <c r="D139" s="14">
        <v>6</v>
      </c>
      <c r="E139" s="16" t="s">
        <v>134</v>
      </c>
      <c r="F139" s="14" t="s">
        <v>8</v>
      </c>
      <c r="G139" s="20">
        <v>0.056712962962962965</v>
      </c>
      <c r="H139" s="21">
        <v>117</v>
      </c>
      <c r="I139" s="17">
        <v>3</v>
      </c>
      <c r="J139" s="14" t="s">
        <v>130</v>
      </c>
      <c r="K139" s="17"/>
      <c r="L139" s="17"/>
    </row>
    <row r="140" spans="1:12" ht="12.75">
      <c r="A140" s="14">
        <v>118</v>
      </c>
      <c r="B140" s="15" t="s">
        <v>41</v>
      </c>
      <c r="C140" s="15" t="s">
        <v>176</v>
      </c>
      <c r="D140" s="14">
        <v>18</v>
      </c>
      <c r="E140" s="16" t="s">
        <v>177</v>
      </c>
      <c r="F140" s="14" t="s">
        <v>6</v>
      </c>
      <c r="G140" s="20">
        <v>0.0590625</v>
      </c>
      <c r="H140" s="21">
        <v>118</v>
      </c>
      <c r="I140" s="17">
        <v>27</v>
      </c>
      <c r="J140" s="14" t="s">
        <v>191</v>
      </c>
      <c r="K140" s="17"/>
      <c r="L140" s="17"/>
    </row>
    <row r="141" spans="1:12" ht="12.75">
      <c r="A141" s="14">
        <v>119</v>
      </c>
      <c r="B141" s="18" t="s">
        <v>128</v>
      </c>
      <c r="C141" s="18" t="s">
        <v>129</v>
      </c>
      <c r="D141" s="17">
        <v>5</v>
      </c>
      <c r="E141" s="17" t="s">
        <v>131</v>
      </c>
      <c r="F141" s="14" t="s">
        <v>8</v>
      </c>
      <c r="G141" s="17"/>
      <c r="H141" s="17"/>
      <c r="I141" s="17"/>
      <c r="J141" s="14" t="s">
        <v>130</v>
      </c>
      <c r="K141" s="17"/>
      <c r="L141" s="17"/>
    </row>
  </sheetData>
  <sheetProtection/>
  <mergeCells count="1">
    <mergeCell ref="J22:L22"/>
  </mergeCells>
  <printOptions/>
  <pageMargins left="0.3937007874015748" right="0.3937007874015748" top="0.5905511811023623" bottom="0.984251968503937" header="0.5118110236220472" footer="0.5118110236220472"/>
  <pageSetup horizontalDpi="600" verticalDpi="600" orientation="portrait" paperSize="9" r:id="rId1"/>
  <headerFooter alignWithMargins="0">
    <oddFooter>&amp;CGimnazjum Publiczne w Rudnikach im. Andrzeja Wajdy 
www.gimnazjumrudniki.pl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fhda</dc:creator>
  <cp:keywords/>
  <dc:description/>
  <cp:lastModifiedBy>s</cp:lastModifiedBy>
  <cp:lastPrinted>2010-05-30T15:41:21Z</cp:lastPrinted>
  <dcterms:created xsi:type="dcterms:W3CDTF">2007-05-27T08:57:54Z</dcterms:created>
  <dcterms:modified xsi:type="dcterms:W3CDTF">2010-05-30T15:41:58Z</dcterms:modified>
  <cp:category/>
  <cp:version/>
  <cp:contentType/>
  <cp:contentStatus/>
</cp:coreProperties>
</file>