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'Arkusz1'!$A$1:$J$265</definedName>
  </definedNames>
  <calcPr fullCalcOnLoad="1"/>
</workbook>
</file>

<file path=xl/sharedStrings.xml><?xml version="1.0" encoding="utf-8"?>
<sst xmlns="http://schemas.openxmlformats.org/spreadsheetml/2006/main" count="736" uniqueCount="334">
  <si>
    <t>Nr Startowy</t>
  </si>
  <si>
    <t>Lp.</t>
  </si>
  <si>
    <t>Miejsce</t>
  </si>
  <si>
    <t>Miejsce kat.</t>
  </si>
  <si>
    <t>Imię i Nazwisko</t>
  </si>
  <si>
    <t>Klub</t>
  </si>
  <si>
    <t>Rocznik</t>
  </si>
  <si>
    <t>Kategoria</t>
  </si>
  <si>
    <t>Czas</t>
  </si>
  <si>
    <t>w</t>
  </si>
  <si>
    <t>Płeć</t>
  </si>
  <si>
    <t>KM Truchcik Łubianka</t>
  </si>
  <si>
    <t>M</t>
  </si>
  <si>
    <t>Mariusz Adamczyk</t>
  </si>
  <si>
    <t>Altom Gniezno</t>
  </si>
  <si>
    <t>Krzysztof Badowski</t>
  </si>
  <si>
    <t>KSN Łuczniczka Bydgoszcz</t>
  </si>
  <si>
    <t>Tomasz Banach</t>
  </si>
  <si>
    <t>Maratony Polskie Pl Team</t>
  </si>
  <si>
    <t>Zbigniew Baraniecki</t>
  </si>
  <si>
    <t>KB Maniac Poznań</t>
  </si>
  <si>
    <t>Piotr Bartkowiak</t>
  </si>
  <si>
    <t>Kazimierz Biskupski</t>
  </si>
  <si>
    <t>niezrzeszony</t>
  </si>
  <si>
    <t>Krzysztof Bręklewicz</t>
  </si>
  <si>
    <t>Bogdan Brzewiński</t>
  </si>
  <si>
    <t>Filipides Trzemeszno</t>
  </si>
  <si>
    <t>Kamil Budny</t>
  </si>
  <si>
    <t>Krzysztof Bukowski</t>
  </si>
  <si>
    <t>Tomasz Chełkowski</t>
  </si>
  <si>
    <t>Grodziski Klub Biegacza</t>
  </si>
  <si>
    <t>Tomasz Chmurzyński</t>
  </si>
  <si>
    <t>TKKF Kolejarz Bydgoszcz</t>
  </si>
  <si>
    <t>Arkadiusz Dejewski</t>
  </si>
  <si>
    <t>Andrzej Dutkiewicz</t>
  </si>
  <si>
    <t>TS Opatrunki Toruń</t>
  </si>
  <si>
    <t>Bogdan Fabiański</t>
  </si>
  <si>
    <t>Marcin Gajewski</t>
  </si>
  <si>
    <t>Tomasz Gajewski</t>
  </si>
  <si>
    <t>Adam Galant</t>
  </si>
  <si>
    <t>UKB Okonek</t>
  </si>
  <si>
    <t>K</t>
  </si>
  <si>
    <t>Ewa Galant</t>
  </si>
  <si>
    <t>Marcin Gałkowski</t>
  </si>
  <si>
    <t>Malta Poznań</t>
  </si>
  <si>
    <t>Waldemar Gandurski</t>
  </si>
  <si>
    <t>Gniezno</t>
  </si>
  <si>
    <t>Ryszard Gielo</t>
  </si>
  <si>
    <t>Piotr Godek</t>
  </si>
  <si>
    <t>Wojciech Grochocki</t>
  </si>
  <si>
    <t>Włodzimierz Hoppel</t>
  </si>
  <si>
    <t>Piotr Horodyski</t>
  </si>
  <si>
    <t>Dariusz Hurysz</t>
  </si>
  <si>
    <t>Marcin Ignaczak</t>
  </si>
  <si>
    <t>Adam Januszewski</t>
  </si>
  <si>
    <t>Agnieszka Jaroszyńska</t>
  </si>
  <si>
    <t>Adam Jaroszyński</t>
  </si>
  <si>
    <t>BRE Runners</t>
  </si>
  <si>
    <t>Jarosław Jerlecki</t>
  </si>
  <si>
    <t>Philips Piła</t>
  </si>
  <si>
    <t>Krzysztof Kaczmarek</t>
  </si>
  <si>
    <t>Jerzy Kalicki</t>
  </si>
  <si>
    <t>Ryszard Kalinowski</t>
  </si>
  <si>
    <t>Maratończyk Team Szczecin</t>
  </si>
  <si>
    <t>Zdzisław Kanarek</t>
  </si>
  <si>
    <t>Zdzisław Kazibut</t>
  </si>
  <si>
    <t>Securitas Poznań</t>
  </si>
  <si>
    <t>Przemysław Klimasek</t>
  </si>
  <si>
    <t>Emil Konieczny</t>
  </si>
  <si>
    <t>Rafał Konopka</t>
  </si>
  <si>
    <t>Andrzej Kowalczyk</t>
  </si>
  <si>
    <t>Bernard Kowalczyk</t>
  </si>
  <si>
    <t>KB Lupus Syców</t>
  </si>
  <si>
    <t>Jakub Krawiec</t>
  </si>
  <si>
    <t>Łukasz Kubiak</t>
  </si>
  <si>
    <t>Tomasz Kubiak</t>
  </si>
  <si>
    <t>KB Żnin</t>
  </si>
  <si>
    <t>Piotr Kuczyński</t>
  </si>
  <si>
    <t>Zbigniew Kujawa</t>
  </si>
  <si>
    <t>ULKS Orły Temidy</t>
  </si>
  <si>
    <t>Robert Langowski</t>
  </si>
  <si>
    <t>Janusz Lenc</t>
  </si>
  <si>
    <t>Stanisław Lenkiewicz</t>
  </si>
  <si>
    <t>GKB Grodzisk Wlkp.</t>
  </si>
  <si>
    <t>Tomasz Lis</t>
  </si>
  <si>
    <t>Tomasz Lisewski</t>
  </si>
  <si>
    <t>Zygmunt Liszewski</t>
  </si>
  <si>
    <t>Tadeusz Łaszkiewicz</t>
  </si>
  <si>
    <t>Mastersi z Koła</t>
  </si>
  <si>
    <t>Tomasz Ławniczk</t>
  </si>
  <si>
    <t>Krzysztof Łazinka</t>
  </si>
  <si>
    <t>Wojciech Łącki</t>
  </si>
  <si>
    <t>Marcin Łodyga</t>
  </si>
  <si>
    <t>Aleksy Łopiński</t>
  </si>
  <si>
    <t>Maratończyk Okonek</t>
  </si>
  <si>
    <t>Maciej Łucyk</t>
  </si>
  <si>
    <t>Stołęźyn</t>
  </si>
  <si>
    <t>Paweł łuczak</t>
  </si>
  <si>
    <t>Monika Łykowska</t>
  </si>
  <si>
    <t>MKS Trzemeszno</t>
  </si>
  <si>
    <t>Grzegorz Maczyński</t>
  </si>
  <si>
    <t>Jerzy Matuszewski</t>
  </si>
  <si>
    <t>Olimpia Grudziądz</t>
  </si>
  <si>
    <t>Izabella Moskal</t>
  </si>
  <si>
    <t>KB Brylant Kórnik</t>
  </si>
  <si>
    <t>Adam Mrozik</t>
  </si>
  <si>
    <t>Jutrzenka Bydgoszcz</t>
  </si>
  <si>
    <t>Henryk Mudry</t>
  </si>
  <si>
    <t>Elżbieta Nagórska</t>
  </si>
  <si>
    <t>Zygmunt Nowaczyk</t>
  </si>
  <si>
    <t>Wiesław Nowak</t>
  </si>
  <si>
    <t>UKS Skoczek Skoki</t>
  </si>
  <si>
    <t>Artur Ostoja</t>
  </si>
  <si>
    <t>Artur Owczarzak</t>
  </si>
  <si>
    <t>Wioletta Palacz</t>
  </si>
  <si>
    <t>Mirosław Palma</t>
  </si>
  <si>
    <t>1 BMT Toruń</t>
  </si>
  <si>
    <t>Piotr Pancerz</t>
  </si>
  <si>
    <t>Barbara Patuka</t>
  </si>
  <si>
    <t>Jan Piduch</t>
  </si>
  <si>
    <t>Stowarzyszenie Biegaczy MSiCS</t>
  </si>
  <si>
    <t>Emil Piosik</t>
  </si>
  <si>
    <t>TS Olimpia Poznań Tri</t>
  </si>
  <si>
    <t>KB Malta Poznań</t>
  </si>
  <si>
    <t>Dorota Przybysz</t>
  </si>
  <si>
    <t>Tomasz Radtka</t>
  </si>
  <si>
    <t>Edmund Sikorski</t>
  </si>
  <si>
    <t>Sport i Rekreacja Mogilno</t>
  </si>
  <si>
    <t>Ryszard Skowera</t>
  </si>
  <si>
    <t>Marcin Sławicz</t>
  </si>
  <si>
    <t>Bartosz Skomowicz</t>
  </si>
  <si>
    <t>Justyna Stankowska</t>
  </si>
  <si>
    <t>Małgorzata Stankowska</t>
  </si>
  <si>
    <t>Andrzej Strzyżewski</t>
  </si>
  <si>
    <t>Tomasz Szajda</t>
  </si>
  <si>
    <t>MKS Altom Gniezno</t>
  </si>
  <si>
    <t>Zawisza Bydgoszcz</t>
  </si>
  <si>
    <t>Torec-Toruń</t>
  </si>
  <si>
    <t>DariuszSzymański</t>
  </si>
  <si>
    <t>OSiR Kleczew</t>
  </si>
  <si>
    <t>Piotr Szymański</t>
  </si>
  <si>
    <t>Zdzisław Szymański</t>
  </si>
  <si>
    <t xml:space="preserve">M </t>
  </si>
  <si>
    <t>Paweł Szymczak</t>
  </si>
  <si>
    <t>Bartosz Świątkowski</t>
  </si>
  <si>
    <t>Beata Talar</t>
  </si>
  <si>
    <t>Patrycja Talar</t>
  </si>
  <si>
    <t>Leszek Tatar</t>
  </si>
  <si>
    <t>Zdzisław Urbańczyk</t>
  </si>
  <si>
    <t>KB Maniak SZS</t>
  </si>
  <si>
    <t>Paweł Wichłacz</t>
  </si>
  <si>
    <t>Rafał Witkowski</t>
  </si>
  <si>
    <t>SPW Ląd Poznań</t>
  </si>
  <si>
    <t>Grzegorz Wojciechowski</t>
  </si>
  <si>
    <t>Lech Wojciechowski</t>
  </si>
  <si>
    <t>Paweł Wojciechowski</t>
  </si>
  <si>
    <t>Brylant Kórnik</t>
  </si>
  <si>
    <t>Stanisław Wojciechowski</t>
  </si>
  <si>
    <t>Biegamos Leszno</t>
  </si>
  <si>
    <t>Aleksandra Woźna</t>
  </si>
  <si>
    <t>Janusz Zakrzewski</t>
  </si>
  <si>
    <t>Adam Zaręba</t>
  </si>
  <si>
    <t>Jerzy Ziegler</t>
  </si>
  <si>
    <t>Józef Zieliński</t>
  </si>
  <si>
    <t>Roman Zieliński</t>
  </si>
  <si>
    <t>Dawid Oliński</t>
  </si>
  <si>
    <t>Izabella Michalak</t>
  </si>
  <si>
    <t>Ryszard Kłusy</t>
  </si>
  <si>
    <t>Patryk Łukaszewski</t>
  </si>
  <si>
    <t>Michał Szkuta</t>
  </si>
  <si>
    <t>Bartłomiej Grobelski</t>
  </si>
  <si>
    <t>Maciej Małcki</t>
  </si>
  <si>
    <t>Zdzisław Mielcarek</t>
  </si>
  <si>
    <t>TKKF Orzeł Bydgoszcz</t>
  </si>
  <si>
    <t>Bogdan Waluszyński</t>
  </si>
  <si>
    <t>Wojciech Mądry</t>
  </si>
  <si>
    <t>Tomasz Kleybur</t>
  </si>
  <si>
    <t>TKKF Instalator Pelikan Szubin</t>
  </si>
  <si>
    <t>Edward Uciński</t>
  </si>
  <si>
    <t>Antoni Grymuza</t>
  </si>
  <si>
    <t>Henryk Pade'</t>
  </si>
  <si>
    <t>Marek Cyrok</t>
  </si>
  <si>
    <t>Olimpia Dąbrowa</t>
  </si>
  <si>
    <t>Katarzyna Mróz</t>
  </si>
  <si>
    <t>UKS Dragon</t>
  </si>
  <si>
    <t>Izabela Kedziora</t>
  </si>
  <si>
    <t>Robert Kedziora</t>
  </si>
  <si>
    <t>Łukasz Wiśniewski</t>
  </si>
  <si>
    <t>Agnieszka Janasiak</t>
  </si>
  <si>
    <t>Sana Kościan</t>
  </si>
  <si>
    <t>Stefan Kamiński</t>
  </si>
  <si>
    <t>Tomasz Futrak</t>
  </si>
  <si>
    <t>Józef Wrona</t>
  </si>
  <si>
    <t>WSS Kettler Wieleń</t>
  </si>
  <si>
    <t>Marcin Kiel</t>
  </si>
  <si>
    <t>Lech-Pol Gniezno</t>
  </si>
  <si>
    <t>Czesław Polcyn</t>
  </si>
  <si>
    <t>LZS Czarnków</t>
  </si>
  <si>
    <t>Piotr Gralla</t>
  </si>
  <si>
    <t>Rekreacja Toruń</t>
  </si>
  <si>
    <t>Arkadiusz Kołakowski</t>
  </si>
  <si>
    <t>Piotr Wiciński</t>
  </si>
  <si>
    <t>Michał Kacrzak</t>
  </si>
  <si>
    <t>KS STK Tencza</t>
  </si>
  <si>
    <t>Eugeniusz sikorski</t>
  </si>
  <si>
    <t>Jacek Kasperowicz</t>
  </si>
  <si>
    <t>Iwona Mopert</t>
  </si>
  <si>
    <t>Mateusz Nettmann</t>
  </si>
  <si>
    <t>Jerzy Etzel</t>
  </si>
  <si>
    <t>Jerzy Połczyński</t>
  </si>
  <si>
    <t>Teresa Peletc</t>
  </si>
  <si>
    <t>Krystian Borucki</t>
  </si>
  <si>
    <t>Mirosław Bugaj</t>
  </si>
  <si>
    <t>Bartosz Molecki</t>
  </si>
  <si>
    <t>Mieczysław Lisek</t>
  </si>
  <si>
    <t>KM Lwówek Wlkp.</t>
  </si>
  <si>
    <t>Kazimierz Chwirot</t>
  </si>
  <si>
    <t>Arleta Ludwiczak</t>
  </si>
  <si>
    <t>Edmund Skweres</t>
  </si>
  <si>
    <t>Marian Zdanowski</t>
  </si>
  <si>
    <t>Czesław Tomczyk</t>
  </si>
  <si>
    <t xml:space="preserve">Antoni Sikora </t>
  </si>
  <si>
    <t>Marcin Wojciechowski</t>
  </si>
  <si>
    <t>Jan Marcinkiewicz</t>
  </si>
  <si>
    <t>Edward Gołębiewski</t>
  </si>
  <si>
    <t>TKKF Płomień Pobiedziska</t>
  </si>
  <si>
    <t xml:space="preserve">Leon Wawrzyniak </t>
  </si>
  <si>
    <t>Roman Jankowiak</t>
  </si>
  <si>
    <t>Wojciech Krzysztoń</t>
  </si>
  <si>
    <t>KB Gepard</t>
  </si>
  <si>
    <t>Bogdan Król</t>
  </si>
  <si>
    <t>IKS Smok Lotos Orneta</t>
  </si>
  <si>
    <t>Monika Seligowska</t>
  </si>
  <si>
    <t>Adam Draczyński</t>
  </si>
  <si>
    <t>New Balance WKS Grunwald</t>
  </si>
  <si>
    <t>Damian Podgórski</t>
  </si>
  <si>
    <t>Agnieszka Golak</t>
  </si>
  <si>
    <t>KB Środa Wlkp.</t>
  </si>
  <si>
    <t>Właysław Przybył</t>
  </si>
  <si>
    <t>Maciej Matuszewski</t>
  </si>
  <si>
    <t>Krystyna Górna</t>
  </si>
  <si>
    <t>Marek Górny</t>
  </si>
  <si>
    <t>Leszek Grześkowiak</t>
  </si>
  <si>
    <t>Grzegorz Gamrowski</t>
  </si>
  <si>
    <t>Piotr Gajewski</t>
  </si>
  <si>
    <t>Grzegorz Południak</t>
  </si>
  <si>
    <t>Siedmiomilowe Buty</t>
  </si>
  <si>
    <t>Jacek Fertała</t>
  </si>
  <si>
    <t>Juliusz Rokita</t>
  </si>
  <si>
    <t>Mirosław Koc</t>
  </si>
  <si>
    <t>Wuteh SA Toruń</t>
  </si>
  <si>
    <t>Krystyna Kuta</t>
  </si>
  <si>
    <t>Tomasz Sury</t>
  </si>
  <si>
    <t>Paweł Marchel</t>
  </si>
  <si>
    <t>Jakub Meller</t>
  </si>
  <si>
    <t>Błażej Meller</t>
  </si>
  <si>
    <t>Tomasz Piaskowski</t>
  </si>
  <si>
    <t>Borek Wlkp.</t>
  </si>
  <si>
    <t>Klaudiusz Kozłowski</t>
  </si>
  <si>
    <t>Małgorzata Sobańska</t>
  </si>
  <si>
    <t>MGOiS LUKS Korfantów</t>
  </si>
  <si>
    <t>Dariusz Kruczkowski</t>
  </si>
  <si>
    <t>Damian Drąszkiewicz</t>
  </si>
  <si>
    <t>Artur Kujawiński</t>
  </si>
  <si>
    <t>Michał Matląg</t>
  </si>
  <si>
    <t>Krzysztof Żytkiewicz</t>
  </si>
  <si>
    <t>Anna Sobczak</t>
  </si>
  <si>
    <t>UKL 8 Police</t>
  </si>
  <si>
    <t>Ewa Chałupniczak</t>
  </si>
  <si>
    <t>LOK Tazar Chodzież</t>
  </si>
  <si>
    <t>Jacek Wojda</t>
  </si>
  <si>
    <t>Stanisław Pyrzyński</t>
  </si>
  <si>
    <t>Zbigniew Gawrych</t>
  </si>
  <si>
    <t>Zygfryd Liban</t>
  </si>
  <si>
    <t>Krzysztof Węglewski</t>
  </si>
  <si>
    <t>PPZ Trzemeszno</t>
  </si>
  <si>
    <t>Tomasz Nowakowski</t>
  </si>
  <si>
    <t>Jan Majewski</t>
  </si>
  <si>
    <t>GLKS Skrwa Skrwilno</t>
  </si>
  <si>
    <t>Tomasz Osóbka</t>
  </si>
  <si>
    <t>TKKF Rekreacja</t>
  </si>
  <si>
    <t>Henryk Witt</t>
  </si>
  <si>
    <t>Jerzy Jankowski</t>
  </si>
  <si>
    <t>Jacek Jankowski</t>
  </si>
  <si>
    <t>Małgorzata Wichłacz</t>
  </si>
  <si>
    <t>Jacek Stielow</t>
  </si>
  <si>
    <t>Cargo Bydgoszcz</t>
  </si>
  <si>
    <t>Paweł Gałązka</t>
  </si>
  <si>
    <t>TKKF Swarek Swarzędz</t>
  </si>
  <si>
    <t>Jan Łuc</t>
  </si>
  <si>
    <t>STS CDS Swarzędz</t>
  </si>
  <si>
    <t>Wojciech Deptuła</t>
  </si>
  <si>
    <t>Przemysła Krajczyński</t>
  </si>
  <si>
    <t>STOCKBROKERSI.PL</t>
  </si>
  <si>
    <t>Andrzej Krajczyński</t>
  </si>
  <si>
    <t>AZS AWF Gorzów Wlkp.</t>
  </si>
  <si>
    <t>Czesław Romas</t>
  </si>
  <si>
    <t>ALJ ALF Gorzów Wlkp.</t>
  </si>
  <si>
    <t>Paul Ngetich</t>
  </si>
  <si>
    <t>ELDORET</t>
  </si>
  <si>
    <t>Barbara Strzelecka</t>
  </si>
  <si>
    <t>Jerzy Stawski</t>
  </si>
  <si>
    <t>TOWIMOR SA Toruń</t>
  </si>
  <si>
    <t>Kazimierz Łopatka</t>
  </si>
  <si>
    <t>Forma Wodzisław</t>
  </si>
  <si>
    <t>Leszek Biegała</t>
  </si>
  <si>
    <t>Bydgoszcz</t>
  </si>
  <si>
    <t>Zbigniew Grochocki</t>
  </si>
  <si>
    <t>Mieczysław Kociucki</t>
  </si>
  <si>
    <t>TAXI 9194</t>
  </si>
  <si>
    <t>Małgorzata Kubiak</t>
  </si>
  <si>
    <t>Stanisław Goclik</t>
  </si>
  <si>
    <t>Andrzej Hernet</t>
  </si>
  <si>
    <t>Michał Zaborowski</t>
  </si>
  <si>
    <t>Emil Pietryszyn</t>
  </si>
  <si>
    <t>Władysław Wieczorkowski</t>
  </si>
  <si>
    <t>TKKF Piast Poznań</t>
  </si>
  <si>
    <t>Antoni Orzepowski</t>
  </si>
  <si>
    <t>Mateusz Zajączek</t>
  </si>
  <si>
    <t>Michał Pomin</t>
  </si>
  <si>
    <t>Zbigniew Tomczak</t>
  </si>
  <si>
    <t>Sławomir Czerniawski</t>
  </si>
  <si>
    <t>Henryk Januchowski</t>
  </si>
  <si>
    <t>Maria Pańczak</t>
  </si>
  <si>
    <t>Koalicja Polska</t>
  </si>
  <si>
    <t>Wojciech Blejwas</t>
  </si>
  <si>
    <t>Krzysztof Kosakowski</t>
  </si>
  <si>
    <t>Biegajznami.pl</t>
  </si>
  <si>
    <t>Edward Królikowski</t>
  </si>
  <si>
    <t>Paweł Stankiewicz</t>
  </si>
  <si>
    <t>Leszek Stachowiak</t>
  </si>
  <si>
    <t>k1</t>
  </si>
  <si>
    <t>k2</t>
  </si>
  <si>
    <t>m3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</si>
</sst>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0">
    <font>
      <sz val="10"/>
      <name val="Arial CE"/>
      <family val="0"/>
    </font>
    <font>
      <sz val="10"/>
      <color indexed="9"/>
      <name val="Arial CE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46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PageLayoutView="0" workbookViewId="0" topLeftCell="A1">
      <selection activeCell="D266" sqref="D266"/>
    </sheetView>
  </sheetViews>
  <sheetFormatPr defaultColWidth="9.00390625" defaultRowHeight="12.75"/>
  <cols>
    <col min="1" max="1" width="6.75390625" style="3" customWidth="1"/>
    <col min="2" max="2" width="12.75390625" style="3" customWidth="1"/>
    <col min="3" max="3" width="10.75390625" style="3" customWidth="1"/>
    <col min="4" max="4" width="12.75390625" style="3" customWidth="1"/>
    <col min="5" max="5" width="9.00390625" style="4" customWidth="1"/>
    <col min="6" max="6" width="25.75390625" style="3" customWidth="1"/>
    <col min="7" max="7" width="20.75390625" style="3" customWidth="1"/>
    <col min="8" max="8" width="9.75390625" style="5" customWidth="1"/>
    <col min="9" max="9" width="8.75390625" style="7" customWidth="1"/>
    <col min="10" max="10" width="9.75390625" style="6" customWidth="1"/>
    <col min="11" max="12" width="9.125" style="3" customWidth="1"/>
    <col min="13" max="14" width="9.75390625" style="1" customWidth="1"/>
    <col min="15" max="16" width="9.125" style="1" customWidth="1"/>
    <col min="17" max="16384" width="9.125" style="3" customWidth="1"/>
  </cols>
  <sheetData>
    <row r="1" spans="1:16" ht="12.75">
      <c r="A1" s="3" t="s">
        <v>1</v>
      </c>
      <c r="B1" s="3" t="s">
        <v>0</v>
      </c>
      <c r="C1" s="3" t="s">
        <v>2</v>
      </c>
      <c r="D1" s="3" t="s">
        <v>3</v>
      </c>
      <c r="E1" s="4" t="s">
        <v>10</v>
      </c>
      <c r="F1" s="3" t="s">
        <v>4</v>
      </c>
      <c r="G1" s="3" t="s">
        <v>5</v>
      </c>
      <c r="H1" s="5" t="s">
        <v>6</v>
      </c>
      <c r="I1" s="7" t="s">
        <v>7</v>
      </c>
      <c r="J1" s="6" t="s">
        <v>8</v>
      </c>
      <c r="M1" s="2"/>
      <c r="N1" s="2"/>
      <c r="O1" s="2"/>
      <c r="P1" s="2"/>
    </row>
    <row r="2" spans="1:16" ht="12.75">
      <c r="A2" s="8">
        <v>163</v>
      </c>
      <c r="B2" s="8">
        <v>384</v>
      </c>
      <c r="C2" s="8"/>
      <c r="D2" s="8"/>
      <c r="E2" s="9" t="s">
        <v>12</v>
      </c>
      <c r="F2" s="8" t="s">
        <v>230</v>
      </c>
      <c r="G2" s="8" t="s">
        <v>231</v>
      </c>
      <c r="H2" s="10" t="s">
        <v>9</v>
      </c>
      <c r="I2" s="11" t="s">
        <v>9</v>
      </c>
      <c r="J2" s="12">
        <v>0.015046296296296295</v>
      </c>
      <c r="M2" s="2"/>
      <c r="N2" s="2"/>
      <c r="O2" s="2"/>
      <c r="P2" s="2"/>
    </row>
    <row r="3" spans="1:16" ht="12.75">
      <c r="A3" s="8">
        <v>166</v>
      </c>
      <c r="B3" s="8">
        <v>387</v>
      </c>
      <c r="C3" s="8"/>
      <c r="D3" s="8"/>
      <c r="E3" s="9" t="s">
        <v>12</v>
      </c>
      <c r="F3" s="8" t="s">
        <v>235</v>
      </c>
      <c r="G3" s="8" t="s">
        <v>231</v>
      </c>
      <c r="H3" s="10" t="s">
        <v>9</v>
      </c>
      <c r="I3" s="11" t="s">
        <v>9</v>
      </c>
      <c r="J3" s="12">
        <v>0.020405092592592593</v>
      </c>
      <c r="M3" s="2" t="b">
        <f aca="true" t="shared" si="0" ref="M3:M56">EXACT(E3,"M")</f>
        <v>1</v>
      </c>
      <c r="N3" s="2" t="str">
        <f aca="true" t="shared" si="1" ref="N3:N66">IF(M$1:M$65536=TRUE,O3,IF(M$1:M$65536=FALSE,P3))</f>
        <v>m1</v>
      </c>
      <c r="O3" s="2" t="str">
        <f aca="true" t="shared" si="2" ref="O3:O66">IF(H$1:H$65536&gt;1988,"m1",IF(H$1:H$65536&gt;1978,"m2",IF(H$1:H$65536&gt;1968,"m3",IF(H$1:H$65536&gt;1958,"m4",IF(H$1:H$65536&gt;1948,"m5",IF(H$1:H$65536&gt;1938,"m6",IF(H$1:H$65536&gt;1899,"m7",IF(H$1:H$65536=1,"k",))))))))</f>
        <v>m1</v>
      </c>
      <c r="P3" s="2" t="str">
        <f aca="true" t="shared" si="3" ref="P3:P66">IF(H$1:H$65536&gt;1972,"k1",IF(H$1:H$65536&gt;1920,"k2",))</f>
        <v>k1</v>
      </c>
    </row>
    <row r="4" spans="1:16" ht="12.75">
      <c r="A4" s="8">
        <v>164</v>
      </c>
      <c r="B4" s="8">
        <v>385</v>
      </c>
      <c r="C4" s="8"/>
      <c r="D4" s="8"/>
      <c r="E4" s="9" t="s">
        <v>41</v>
      </c>
      <c r="F4" s="8" t="s">
        <v>232</v>
      </c>
      <c r="G4" s="8" t="s">
        <v>231</v>
      </c>
      <c r="H4" s="10" t="s">
        <v>9</v>
      </c>
      <c r="I4" s="11" t="s">
        <v>9</v>
      </c>
      <c r="J4" s="12">
        <v>0.020636574074074075</v>
      </c>
      <c r="M4" s="2" t="b">
        <f t="shared" si="0"/>
        <v>0</v>
      </c>
      <c r="N4" s="2" t="str">
        <f t="shared" si="1"/>
        <v>k1</v>
      </c>
      <c r="O4" s="2" t="str">
        <f t="shared" si="2"/>
        <v>m1</v>
      </c>
      <c r="P4" s="2" t="str">
        <f t="shared" si="3"/>
        <v>k1</v>
      </c>
    </row>
    <row r="5" spans="1:16" ht="12.75">
      <c r="A5" s="8">
        <v>213</v>
      </c>
      <c r="B5" s="8">
        <v>454</v>
      </c>
      <c r="C5" s="8">
        <v>1</v>
      </c>
      <c r="D5" s="8">
        <v>1</v>
      </c>
      <c r="E5" s="9" t="s">
        <v>12</v>
      </c>
      <c r="F5" s="8" t="s">
        <v>298</v>
      </c>
      <c r="G5" s="8" t="s">
        <v>299</v>
      </c>
      <c r="H5" s="10">
        <v>1978</v>
      </c>
      <c r="I5" s="11" t="str">
        <f>IF(H:H&gt;1986,"m1",IF(H:H&gt;1976,"m2",IF(H:H&gt;1966,"m3",IF(H:H&gt;1956,"m4",IF(H:H&gt;1946,"m5",IF(H:H&gt;1936,"m6",IF(H:H&gt;1899,"m7",IF(H:H=1,"k",))))))))</f>
        <v>m2</v>
      </c>
      <c r="J5" s="12">
        <v>0.021157407407407406</v>
      </c>
      <c r="M5" s="2" t="b">
        <f t="shared" si="0"/>
        <v>1</v>
      </c>
      <c r="N5" s="2" t="str">
        <f t="shared" si="1"/>
        <v>m3</v>
      </c>
      <c r="O5" s="2" t="str">
        <f t="shared" si="2"/>
        <v>m3</v>
      </c>
      <c r="P5" s="2" t="str">
        <f t="shared" si="3"/>
        <v>k1</v>
      </c>
    </row>
    <row r="6" spans="1:16" ht="12.75">
      <c r="A6" s="8">
        <v>187</v>
      </c>
      <c r="B6" s="8">
        <v>408</v>
      </c>
      <c r="C6" s="8">
        <v>2</v>
      </c>
      <c r="D6" s="8">
        <v>1</v>
      </c>
      <c r="E6" s="9" t="s">
        <v>12</v>
      </c>
      <c r="F6" s="8" t="s">
        <v>261</v>
      </c>
      <c r="G6" s="8" t="s">
        <v>136</v>
      </c>
      <c r="H6" s="10">
        <v>1975</v>
      </c>
      <c r="I6" s="11" t="str">
        <f>IF(H:H&gt;1986,"m1",IF(H:H&gt;1976,"m2",IF(H:H&gt;1966,"m3",IF(H:H&gt;1956,"m4",IF(H:H&gt;1946,"m5",IF(H:H&gt;1936,"m6",IF(H:H&gt;1899,"m7",IF(H:H=1,"k",))))))))</f>
        <v>m3</v>
      </c>
      <c r="J6" s="12">
        <v>0.021354166666666664</v>
      </c>
      <c r="M6" s="2" t="b">
        <f t="shared" si="0"/>
        <v>1</v>
      </c>
      <c r="N6" s="2" t="str">
        <f t="shared" si="1"/>
        <v>m3</v>
      </c>
      <c r="O6" s="2" t="str">
        <f t="shared" si="2"/>
        <v>m3</v>
      </c>
      <c r="P6" s="2" t="str">
        <f t="shared" si="3"/>
        <v>k1</v>
      </c>
    </row>
    <row r="7" spans="1:16" ht="12.75">
      <c r="A7" s="8">
        <v>165</v>
      </c>
      <c r="B7" s="8">
        <v>386</v>
      </c>
      <c r="C7" s="8">
        <v>3</v>
      </c>
      <c r="D7" s="8">
        <v>2</v>
      </c>
      <c r="E7" s="9" t="s">
        <v>12</v>
      </c>
      <c r="F7" s="8" t="s">
        <v>233</v>
      </c>
      <c r="G7" s="8" t="s">
        <v>234</v>
      </c>
      <c r="H7" s="10">
        <v>1976</v>
      </c>
      <c r="I7" s="11" t="str">
        <f>IF(H:H&gt;1986,"m1",IF(H:H&gt;1976,"m2",IF(H:H&gt;1966,"m3",IF(H:H&gt;1956,"m4",IF(H:H&gt;1946,"m5",IF(H:H&gt;1936,"m6",IF(H:H&gt;1899,"m7",IF(H:H=1,"k",))))))))</f>
        <v>m3</v>
      </c>
      <c r="J7" s="12">
        <v>0.022326388888888885</v>
      </c>
      <c r="M7" s="2" t="b">
        <f t="shared" si="0"/>
        <v>1</v>
      </c>
      <c r="N7" s="2" t="str">
        <f t="shared" si="1"/>
        <v>m3</v>
      </c>
      <c r="O7" s="2" t="str">
        <f t="shared" si="2"/>
        <v>m3</v>
      </c>
      <c r="P7" s="2" t="str">
        <f t="shared" si="3"/>
        <v>k1</v>
      </c>
    </row>
    <row r="8" spans="1:16" ht="12.75">
      <c r="A8" s="8">
        <v>185</v>
      </c>
      <c r="B8" s="8">
        <v>406</v>
      </c>
      <c r="C8" s="8">
        <v>4</v>
      </c>
      <c r="D8" s="8">
        <v>3</v>
      </c>
      <c r="E8" s="9" t="s">
        <v>12</v>
      </c>
      <c r="F8" s="8" t="s">
        <v>258</v>
      </c>
      <c r="G8" s="8" t="s">
        <v>14</v>
      </c>
      <c r="H8" s="10">
        <v>1971</v>
      </c>
      <c r="I8" s="11" t="str">
        <f>IF(H:H&gt;1986,"m1",IF(H:H&gt;1976,"m2",IF(H:H&gt;1966,"m3",IF(H:H&gt;1956,"m4",IF(H:H&gt;1946,"m5",IF(H:H&gt;1936,"m6",IF(H:H&gt;1899,"m7",IF(H:H=1,"k",))))))))</f>
        <v>m3</v>
      </c>
      <c r="J8" s="12">
        <v>0.023078703703703702</v>
      </c>
      <c r="M8" s="2" t="b">
        <f t="shared" si="0"/>
        <v>1</v>
      </c>
      <c r="N8" s="2" t="str">
        <f t="shared" si="1"/>
        <v>m3</v>
      </c>
      <c r="O8" s="2" t="str">
        <f t="shared" si="2"/>
        <v>m3</v>
      </c>
      <c r="P8" s="2" t="str">
        <f t="shared" si="3"/>
        <v>k2</v>
      </c>
    </row>
    <row r="9" spans="1:16" ht="12.75">
      <c r="A9" s="8">
        <v>59</v>
      </c>
      <c r="B9" s="8">
        <v>256</v>
      </c>
      <c r="C9" s="8">
        <v>5</v>
      </c>
      <c r="D9" s="8">
        <v>2</v>
      </c>
      <c r="E9" s="9" t="s">
        <v>12</v>
      </c>
      <c r="F9" s="8" t="s">
        <v>95</v>
      </c>
      <c r="G9" s="8" t="s">
        <v>96</v>
      </c>
      <c r="H9" s="10">
        <v>1983</v>
      </c>
      <c r="I9" s="11" t="str">
        <f>IF(M:M=TRUE,O9,IF(M:M=FALSE,P9))</f>
        <v>m2</v>
      </c>
      <c r="J9" s="12">
        <v>0.02310185185185185</v>
      </c>
      <c r="M9" s="2" t="b">
        <f t="shared" si="0"/>
        <v>1</v>
      </c>
      <c r="N9" s="2" t="str">
        <f t="shared" si="1"/>
        <v>m2</v>
      </c>
      <c r="O9" s="2" t="str">
        <f t="shared" si="2"/>
        <v>m2</v>
      </c>
      <c r="P9" s="2" t="str">
        <f t="shared" si="3"/>
        <v>k1</v>
      </c>
    </row>
    <row r="10" spans="1:16" ht="12.75">
      <c r="A10" s="8">
        <v>83</v>
      </c>
      <c r="B10" s="8">
        <v>293</v>
      </c>
      <c r="C10" s="8">
        <v>6</v>
      </c>
      <c r="D10" s="8">
        <v>1</v>
      </c>
      <c r="E10" s="9" t="s">
        <v>12</v>
      </c>
      <c r="F10" s="8" t="s">
        <v>168</v>
      </c>
      <c r="G10" s="8" t="s">
        <v>14</v>
      </c>
      <c r="H10" s="10">
        <v>1989</v>
      </c>
      <c r="I10" s="11" t="str">
        <f>IF(M:M=TRUE,O10,IF(M:M=FALSE,P10))</f>
        <v>m1</v>
      </c>
      <c r="J10" s="12">
        <v>0.023564814814814813</v>
      </c>
      <c r="M10" s="2" t="b">
        <f t="shared" si="0"/>
        <v>1</v>
      </c>
      <c r="N10" s="2" t="str">
        <f t="shared" si="1"/>
        <v>m1</v>
      </c>
      <c r="O10" s="2" t="str">
        <f t="shared" si="2"/>
        <v>m1</v>
      </c>
      <c r="P10" s="2" t="str">
        <f t="shared" si="3"/>
        <v>k1</v>
      </c>
    </row>
    <row r="11" spans="1:16" ht="12.75">
      <c r="A11" s="8">
        <v>210</v>
      </c>
      <c r="B11" s="8">
        <v>451</v>
      </c>
      <c r="C11" s="8">
        <v>7</v>
      </c>
      <c r="D11" s="8">
        <v>3</v>
      </c>
      <c r="E11" s="9" t="s">
        <v>12</v>
      </c>
      <c r="F11" s="8" t="s">
        <v>292</v>
      </c>
      <c r="G11" s="8" t="s">
        <v>293</v>
      </c>
      <c r="H11" s="10">
        <v>1983</v>
      </c>
      <c r="I11" s="11" t="str">
        <f>IF(H:H&gt;1986,"m1",IF(H:H&gt;1976,"m2",IF(H:H&gt;1966,"m3",IF(H:H&gt;1956,"m4",IF(H:H&gt;1946,"m5",IF(H:H&gt;1936,"m6",IF(H:H&gt;1899,"m7",IF(H:H=1,"k",))))))))</f>
        <v>m2</v>
      </c>
      <c r="J11" s="12">
        <v>0.023564814814814813</v>
      </c>
      <c r="M11" s="2" t="b">
        <f t="shared" si="0"/>
        <v>1</v>
      </c>
      <c r="N11" s="2" t="str">
        <f t="shared" si="1"/>
        <v>m2</v>
      </c>
      <c r="O11" s="2" t="str">
        <f t="shared" si="2"/>
        <v>m2</v>
      </c>
      <c r="P11" s="2" t="str">
        <f t="shared" si="3"/>
        <v>k1</v>
      </c>
    </row>
    <row r="12" spans="1:16" ht="12.75">
      <c r="A12" s="8">
        <v>62</v>
      </c>
      <c r="B12" s="8">
        <v>260</v>
      </c>
      <c r="C12" s="8">
        <v>8</v>
      </c>
      <c r="D12" s="8">
        <v>1</v>
      </c>
      <c r="E12" s="9" t="s">
        <v>12</v>
      </c>
      <c r="F12" s="8" t="s">
        <v>100</v>
      </c>
      <c r="G12" s="8" t="s">
        <v>32</v>
      </c>
      <c r="H12" s="10">
        <v>1966</v>
      </c>
      <c r="I12" s="11" t="str">
        <f>IF(M:M=TRUE,O12,IF(M:M=FALSE,P12))</f>
        <v>m4</v>
      </c>
      <c r="J12" s="12">
        <v>0.02377314814814815</v>
      </c>
      <c r="M12" s="2" t="b">
        <f t="shared" si="0"/>
        <v>1</v>
      </c>
      <c r="N12" s="2" t="str">
        <f t="shared" si="1"/>
        <v>m4</v>
      </c>
      <c r="O12" s="2" t="str">
        <f t="shared" si="2"/>
        <v>m4</v>
      </c>
      <c r="P12" s="2" t="str">
        <f t="shared" si="3"/>
        <v>k2</v>
      </c>
    </row>
    <row r="13" spans="1:16" ht="12.75">
      <c r="A13" s="8">
        <v>217</v>
      </c>
      <c r="B13" s="8">
        <v>458</v>
      </c>
      <c r="C13" s="8">
        <v>9</v>
      </c>
      <c r="D13" s="8">
        <v>4</v>
      </c>
      <c r="E13" s="9" t="s">
        <v>12</v>
      </c>
      <c r="F13" s="8" t="s">
        <v>305</v>
      </c>
      <c r="G13" s="8" t="s">
        <v>306</v>
      </c>
      <c r="H13" s="10">
        <v>1978</v>
      </c>
      <c r="I13" s="11" t="str">
        <f>IF(H:H&gt;1986,"m1",IF(H:H&gt;1976,"m2",IF(H:H&gt;1966,"m3",IF(H:H&gt;1956,"m4",IF(H:H&gt;1946,"m5",IF(H:H&gt;1936,"m6",IF(H:H&gt;1899,"m7",IF(H:H=1,"k",))))))))</f>
        <v>m2</v>
      </c>
      <c r="J13" s="12">
        <v>0.023935185185185184</v>
      </c>
      <c r="M13" s="2" t="b">
        <f t="shared" si="0"/>
        <v>1</v>
      </c>
      <c r="N13" s="2" t="str">
        <f t="shared" si="1"/>
        <v>m3</v>
      </c>
      <c r="O13" s="2" t="str">
        <f t="shared" si="2"/>
        <v>m3</v>
      </c>
      <c r="P13" s="2" t="str">
        <f t="shared" si="3"/>
        <v>k1</v>
      </c>
    </row>
    <row r="14" spans="1:16" ht="12.75">
      <c r="A14" s="8">
        <v>145</v>
      </c>
      <c r="B14" s="8">
        <v>366</v>
      </c>
      <c r="C14" s="8">
        <v>10</v>
      </c>
      <c r="D14" s="8">
        <v>2</v>
      </c>
      <c r="E14" s="9" t="s">
        <v>12</v>
      </c>
      <c r="F14" s="8" t="s">
        <v>212</v>
      </c>
      <c r="G14" s="8" t="s">
        <v>123</v>
      </c>
      <c r="H14" s="10">
        <v>1960</v>
      </c>
      <c r="I14" s="11" t="str">
        <f>IF(M:M=TRUE,O14,IF(M:M=FALSE,P14))</f>
        <v>m4</v>
      </c>
      <c r="J14" s="12">
        <v>0.024328703703703703</v>
      </c>
      <c r="M14" s="2" t="b">
        <f t="shared" si="0"/>
        <v>1</v>
      </c>
      <c r="N14" s="2" t="str">
        <f t="shared" si="1"/>
        <v>m4</v>
      </c>
      <c r="O14" s="2" t="str">
        <f t="shared" si="2"/>
        <v>m4</v>
      </c>
      <c r="P14" s="2" t="str">
        <f t="shared" si="3"/>
        <v>k2</v>
      </c>
    </row>
    <row r="15" spans="1:16" ht="12.75">
      <c r="A15" s="8">
        <v>111</v>
      </c>
      <c r="B15" s="8">
        <v>331</v>
      </c>
      <c r="C15" s="8">
        <v>11</v>
      </c>
      <c r="D15" s="8">
        <v>4</v>
      </c>
      <c r="E15" s="9" t="s">
        <v>12</v>
      </c>
      <c r="F15" s="8" t="s">
        <v>155</v>
      </c>
      <c r="G15" s="8" t="s">
        <v>156</v>
      </c>
      <c r="H15" s="10">
        <v>1971</v>
      </c>
      <c r="I15" s="11" t="str">
        <f>IF(M:M=TRUE,O15,IF(M:M=FALSE,P15))</f>
        <v>m3</v>
      </c>
      <c r="J15" s="12">
        <v>0.02460648148148148</v>
      </c>
      <c r="M15" s="2" t="b">
        <f t="shared" si="0"/>
        <v>1</v>
      </c>
      <c r="N15" s="2" t="str">
        <f t="shared" si="1"/>
        <v>m3</v>
      </c>
      <c r="O15" s="2" t="str">
        <f t="shared" si="2"/>
        <v>m3</v>
      </c>
      <c r="P15" s="2" t="str">
        <f t="shared" si="3"/>
        <v>k2</v>
      </c>
    </row>
    <row r="16" spans="1:16" ht="12.75">
      <c r="A16" s="8">
        <v>169</v>
      </c>
      <c r="B16" s="8">
        <v>390</v>
      </c>
      <c r="C16" s="8">
        <v>12</v>
      </c>
      <c r="D16" s="8">
        <v>5</v>
      </c>
      <c r="E16" s="9" t="s">
        <v>12</v>
      </c>
      <c r="F16" s="8" t="s">
        <v>239</v>
      </c>
      <c r="G16" s="8" t="s">
        <v>237</v>
      </c>
      <c r="H16" s="10">
        <v>1977</v>
      </c>
      <c r="I16" s="11" t="str">
        <f>IF(H:H&gt;1986,"m1",IF(H:H&gt;1976,"m2",IF(H:H&gt;1966,"m3",IF(H:H&gt;1956,"m4",IF(H:H&gt;1946,"m5",IF(H:H&gt;1936,"m6",IF(H:H&gt;1899,"m7",IF(H:H=1,"k",))))))))</f>
        <v>m2</v>
      </c>
      <c r="J16" s="12">
        <v>0.02478009259259259</v>
      </c>
      <c r="M16" s="2" t="b">
        <f t="shared" si="0"/>
        <v>1</v>
      </c>
      <c r="N16" s="2" t="str">
        <f t="shared" si="1"/>
        <v>m3</v>
      </c>
      <c r="O16" s="2" t="str">
        <f t="shared" si="2"/>
        <v>m3</v>
      </c>
      <c r="P16" s="2" t="str">
        <f t="shared" si="3"/>
        <v>k1</v>
      </c>
    </row>
    <row r="17" spans="1:16" ht="12.75">
      <c r="A17" s="8">
        <v>186</v>
      </c>
      <c r="B17" s="8">
        <v>407</v>
      </c>
      <c r="C17" s="8">
        <v>13</v>
      </c>
      <c r="D17" s="8">
        <v>1</v>
      </c>
      <c r="E17" s="9" t="s">
        <v>41</v>
      </c>
      <c r="F17" s="8" t="s">
        <v>259</v>
      </c>
      <c r="G17" s="8" t="s">
        <v>260</v>
      </c>
      <c r="H17" s="10">
        <v>1969</v>
      </c>
      <c r="I17" s="11" t="s">
        <v>332</v>
      </c>
      <c r="J17" s="12">
        <v>0.02487268518518519</v>
      </c>
      <c r="M17" s="2" t="b">
        <f t="shared" si="0"/>
        <v>0</v>
      </c>
      <c r="N17" s="2" t="str">
        <f t="shared" si="1"/>
        <v>k2</v>
      </c>
      <c r="O17" s="2" t="str">
        <f t="shared" si="2"/>
        <v>m3</v>
      </c>
      <c r="P17" s="2" t="str">
        <f t="shared" si="3"/>
        <v>k2</v>
      </c>
    </row>
    <row r="18" spans="1:16" ht="12.75">
      <c r="A18" s="8">
        <v>97</v>
      </c>
      <c r="B18" s="8">
        <v>309</v>
      </c>
      <c r="C18" s="8">
        <v>14</v>
      </c>
      <c r="D18" s="8">
        <v>6</v>
      </c>
      <c r="E18" s="9" t="s">
        <v>12</v>
      </c>
      <c r="F18" s="8" t="s">
        <v>134</v>
      </c>
      <c r="G18" s="8" t="s">
        <v>135</v>
      </c>
      <c r="H18" s="10">
        <v>1979</v>
      </c>
      <c r="I18" s="11" t="str">
        <f aca="true" t="shared" si="4" ref="I18:I24">IF(M$1:M$65536=TRUE,O18,IF(M$1:M$65536=FALSE,P18))</f>
        <v>m2</v>
      </c>
      <c r="J18" s="12">
        <v>0.0249537037037037</v>
      </c>
      <c r="M18" s="2" t="b">
        <f t="shared" si="0"/>
        <v>1</v>
      </c>
      <c r="N18" s="2" t="str">
        <f t="shared" si="1"/>
        <v>m2</v>
      </c>
      <c r="O18" s="2" t="str">
        <f t="shared" si="2"/>
        <v>m2</v>
      </c>
      <c r="P18" s="2" t="str">
        <f t="shared" si="3"/>
        <v>k1</v>
      </c>
    </row>
    <row r="19" spans="1:16" ht="12.75">
      <c r="A19" s="8">
        <v>128</v>
      </c>
      <c r="B19" s="8">
        <v>349</v>
      </c>
      <c r="C19" s="8">
        <v>15</v>
      </c>
      <c r="D19" s="8">
        <v>1</v>
      </c>
      <c r="E19" s="9" t="s">
        <v>41</v>
      </c>
      <c r="F19" s="8" t="s">
        <v>188</v>
      </c>
      <c r="G19" s="8" t="s">
        <v>189</v>
      </c>
      <c r="H19" s="10">
        <v>1981</v>
      </c>
      <c r="I19" s="11" t="str">
        <f t="shared" si="4"/>
        <v>k1</v>
      </c>
      <c r="J19" s="12">
        <v>0.025011574074074075</v>
      </c>
      <c r="M19" s="2" t="b">
        <f t="shared" si="0"/>
        <v>0</v>
      </c>
      <c r="N19" s="2" t="str">
        <f t="shared" si="1"/>
        <v>k1</v>
      </c>
      <c r="O19" s="2" t="str">
        <f t="shared" si="2"/>
        <v>m2</v>
      </c>
      <c r="P19" s="2" t="str">
        <f t="shared" si="3"/>
        <v>k1</v>
      </c>
    </row>
    <row r="20" spans="1:16" ht="12.75">
      <c r="A20" s="8">
        <v>146</v>
      </c>
      <c r="B20" s="8">
        <v>367</v>
      </c>
      <c r="C20" s="8">
        <v>16</v>
      </c>
      <c r="D20" s="8">
        <v>1</v>
      </c>
      <c r="E20" s="9" t="s">
        <v>12</v>
      </c>
      <c r="F20" s="8" t="s">
        <v>65</v>
      </c>
      <c r="G20" s="8" t="s">
        <v>66</v>
      </c>
      <c r="H20" s="10">
        <v>1952</v>
      </c>
      <c r="I20" s="11" t="str">
        <f t="shared" si="4"/>
        <v>m5</v>
      </c>
      <c r="J20" s="12">
        <v>0.0250462962962963</v>
      </c>
      <c r="M20" s="2" t="b">
        <f t="shared" si="0"/>
        <v>1</v>
      </c>
      <c r="N20" s="2" t="str">
        <f t="shared" si="1"/>
        <v>m5</v>
      </c>
      <c r="O20" s="2" t="str">
        <f t="shared" si="2"/>
        <v>m5</v>
      </c>
      <c r="P20" s="2" t="str">
        <f t="shared" si="3"/>
        <v>k2</v>
      </c>
    </row>
    <row r="21" spans="1:16" ht="12.75">
      <c r="A21" s="8">
        <v>15</v>
      </c>
      <c r="B21" s="8">
        <v>205</v>
      </c>
      <c r="C21" s="8">
        <v>17</v>
      </c>
      <c r="D21" s="8">
        <v>7</v>
      </c>
      <c r="E21" s="9" t="s">
        <v>12</v>
      </c>
      <c r="F21" s="8" t="s">
        <v>36</v>
      </c>
      <c r="G21" s="8" t="s">
        <v>120</v>
      </c>
      <c r="H21" s="10">
        <v>1984</v>
      </c>
      <c r="I21" s="11" t="str">
        <f t="shared" si="4"/>
        <v>m2</v>
      </c>
      <c r="J21" s="12">
        <v>0.025381944444444443</v>
      </c>
      <c r="M21" s="2" t="b">
        <f t="shared" si="0"/>
        <v>1</v>
      </c>
      <c r="N21" s="2" t="str">
        <f t="shared" si="1"/>
        <v>m2</v>
      </c>
      <c r="O21" s="2" t="str">
        <f t="shared" si="2"/>
        <v>m2</v>
      </c>
      <c r="P21" s="2" t="str">
        <f t="shared" si="3"/>
        <v>k1</v>
      </c>
    </row>
    <row r="22" spans="1:16" ht="12.75">
      <c r="A22" s="8">
        <v>79</v>
      </c>
      <c r="B22" s="8">
        <v>283</v>
      </c>
      <c r="C22" s="8">
        <v>18</v>
      </c>
      <c r="D22" s="8">
        <v>5</v>
      </c>
      <c r="E22" s="9" t="s">
        <v>12</v>
      </c>
      <c r="F22" s="8" t="s">
        <v>125</v>
      </c>
      <c r="G22" s="8" t="s">
        <v>23</v>
      </c>
      <c r="H22" s="10">
        <v>1974</v>
      </c>
      <c r="I22" s="11" t="str">
        <f t="shared" si="4"/>
        <v>m3</v>
      </c>
      <c r="J22" s="12">
        <v>0.025405092592592594</v>
      </c>
      <c r="M22" s="2" t="b">
        <f t="shared" si="0"/>
        <v>1</v>
      </c>
      <c r="N22" s="2" t="str">
        <f t="shared" si="1"/>
        <v>m3</v>
      </c>
      <c r="O22" s="2" t="str">
        <f t="shared" si="2"/>
        <v>m3</v>
      </c>
      <c r="P22" s="2" t="str">
        <f t="shared" si="3"/>
        <v>k1</v>
      </c>
    </row>
    <row r="23" spans="1:16" ht="12.75">
      <c r="A23" s="8">
        <v>12</v>
      </c>
      <c r="B23" s="8">
        <v>201</v>
      </c>
      <c r="C23" s="8">
        <v>19</v>
      </c>
      <c r="D23" s="8">
        <v>6</v>
      </c>
      <c r="E23" s="9" t="s">
        <v>12</v>
      </c>
      <c r="F23" s="8" t="s">
        <v>31</v>
      </c>
      <c r="G23" s="8" t="s">
        <v>32</v>
      </c>
      <c r="H23" s="10">
        <v>1969</v>
      </c>
      <c r="I23" s="11" t="str">
        <f t="shared" si="4"/>
        <v>m3</v>
      </c>
      <c r="J23" s="12">
        <v>0.025451388888888888</v>
      </c>
      <c r="M23" s="2" t="b">
        <f t="shared" si="0"/>
        <v>1</v>
      </c>
      <c r="N23" s="2" t="str">
        <f t="shared" si="1"/>
        <v>m3</v>
      </c>
      <c r="O23" s="2" t="str">
        <f t="shared" si="2"/>
        <v>m3</v>
      </c>
      <c r="P23" s="2" t="str">
        <f t="shared" si="3"/>
        <v>k2</v>
      </c>
    </row>
    <row r="24" spans="1:16" ht="12.75">
      <c r="A24" s="8">
        <v>70</v>
      </c>
      <c r="B24" s="8">
        <v>273</v>
      </c>
      <c r="C24" s="8">
        <v>20</v>
      </c>
      <c r="D24" s="8">
        <v>3</v>
      </c>
      <c r="E24" s="9" t="s">
        <v>12</v>
      </c>
      <c r="F24" s="8" t="s">
        <v>112</v>
      </c>
      <c r="G24" s="8" t="s">
        <v>20</v>
      </c>
      <c r="H24" s="10">
        <v>1965</v>
      </c>
      <c r="I24" s="11" t="str">
        <f t="shared" si="4"/>
        <v>m4</v>
      </c>
      <c r="J24" s="12">
        <v>0.025567129629629634</v>
      </c>
      <c r="M24" s="2" t="b">
        <f t="shared" si="0"/>
        <v>1</v>
      </c>
      <c r="N24" s="2" t="str">
        <f t="shared" si="1"/>
        <v>m4</v>
      </c>
      <c r="O24" s="2" t="str">
        <f t="shared" si="2"/>
        <v>m4</v>
      </c>
      <c r="P24" s="2" t="str">
        <f t="shared" si="3"/>
        <v>k2</v>
      </c>
    </row>
    <row r="25" spans="1:16" ht="12.75">
      <c r="A25" s="8">
        <v>179</v>
      </c>
      <c r="B25" s="8">
        <v>400</v>
      </c>
      <c r="C25" s="8">
        <v>21</v>
      </c>
      <c r="D25" s="8">
        <v>2</v>
      </c>
      <c r="E25" s="9" t="s">
        <v>41</v>
      </c>
      <c r="F25" s="8" t="s">
        <v>251</v>
      </c>
      <c r="G25" s="8" t="s">
        <v>102</v>
      </c>
      <c r="H25" s="10">
        <v>1967</v>
      </c>
      <c r="I25" s="11" t="s">
        <v>332</v>
      </c>
      <c r="J25" s="12">
        <v>0.025636574074074072</v>
      </c>
      <c r="M25" s="2" t="b">
        <f t="shared" si="0"/>
        <v>0</v>
      </c>
      <c r="N25" s="2" t="str">
        <f t="shared" si="1"/>
        <v>k2</v>
      </c>
      <c r="O25" s="2" t="str">
        <f t="shared" si="2"/>
        <v>m4</v>
      </c>
      <c r="P25" s="2" t="str">
        <f t="shared" si="3"/>
        <v>k2</v>
      </c>
    </row>
    <row r="26" spans="1:16" ht="12.75">
      <c r="A26" s="8">
        <v>198</v>
      </c>
      <c r="B26" s="8">
        <v>419</v>
      </c>
      <c r="C26" s="8">
        <v>22</v>
      </c>
      <c r="D26" s="8">
        <v>4</v>
      </c>
      <c r="E26" s="9" t="s">
        <v>12</v>
      </c>
      <c r="F26" s="8" t="s">
        <v>274</v>
      </c>
      <c r="G26" s="8" t="s">
        <v>275</v>
      </c>
      <c r="H26" s="10">
        <v>1961</v>
      </c>
      <c r="I26" s="11" t="str">
        <f>IF(H:H&gt;1986,"m1",IF(H:H&gt;1976,"m2",IF(H:H&gt;1966,"m3",IF(H:H&gt;1956,"m4",IF(H:H&gt;1946,"m5",IF(H:H&gt;1936,"m6",IF(H:H&gt;1899,"m7",IF(H:H=1,"k",))))))))</f>
        <v>m4</v>
      </c>
      <c r="J26" s="12">
        <v>0.025775462962962962</v>
      </c>
      <c r="M26" s="2" t="b">
        <f t="shared" si="0"/>
        <v>1</v>
      </c>
      <c r="N26" s="2" t="str">
        <f t="shared" si="1"/>
        <v>m4</v>
      </c>
      <c r="O26" s="2" t="str">
        <f t="shared" si="2"/>
        <v>m4</v>
      </c>
      <c r="P26" s="2" t="str">
        <f t="shared" si="3"/>
        <v>k2</v>
      </c>
    </row>
    <row r="27" spans="1:16" ht="12.75">
      <c r="A27" s="8">
        <v>199</v>
      </c>
      <c r="B27" s="8">
        <v>420</v>
      </c>
      <c r="C27" s="8">
        <v>23</v>
      </c>
      <c r="D27" s="8">
        <v>7</v>
      </c>
      <c r="E27" s="9" t="s">
        <v>12</v>
      </c>
      <c r="F27" s="8" t="s">
        <v>276</v>
      </c>
      <c r="G27" s="8" t="s">
        <v>23</v>
      </c>
      <c r="H27" s="10">
        <v>1972</v>
      </c>
      <c r="I27" s="11" t="str">
        <f>IF(H:H&gt;1986,"m1",IF(H:H&gt;1976,"m2",IF(H:H&gt;1966,"m3",IF(H:H&gt;1956,"m4",IF(H:H&gt;1946,"m5",IF(H:H&gt;1936,"m6",IF(H:H&gt;1899,"m7",IF(H:H=1,"k",))))))))</f>
        <v>m3</v>
      </c>
      <c r="J27" s="12">
        <v>0.02585648148148148</v>
      </c>
      <c r="M27" s="2" t="b">
        <f t="shared" si="0"/>
        <v>1</v>
      </c>
      <c r="N27" s="2" t="str">
        <f t="shared" si="1"/>
        <v>m3</v>
      </c>
      <c r="O27" s="2" t="str">
        <f t="shared" si="2"/>
        <v>m3</v>
      </c>
      <c r="P27" s="2" t="str">
        <f t="shared" si="3"/>
        <v>k2</v>
      </c>
    </row>
    <row r="28" spans="1:16" ht="12.75">
      <c r="A28" s="8">
        <v>181</v>
      </c>
      <c r="B28" s="8">
        <v>402</v>
      </c>
      <c r="C28" s="8">
        <v>24</v>
      </c>
      <c r="D28" s="8">
        <v>2</v>
      </c>
      <c r="E28" s="9" t="s">
        <v>12</v>
      </c>
      <c r="F28" s="8" t="s">
        <v>253</v>
      </c>
      <c r="G28" s="8" t="s">
        <v>32</v>
      </c>
      <c r="H28" s="10">
        <v>1989</v>
      </c>
      <c r="I28" s="11" t="str">
        <f>IF(H:H&gt;1986,"m1",IF(H:H&gt;1976,"m2",IF(H:H&gt;1966,"m3",IF(H:H&gt;1956,"m4",IF(H:H&gt;1946,"m5",IF(H:H&gt;1936,"m6",IF(H:H&gt;1899,"m7",IF(H:H=1,"k",))))))))</f>
        <v>m1</v>
      </c>
      <c r="J28" s="12">
        <v>0.025879629629629627</v>
      </c>
      <c r="M28" s="2" t="b">
        <f t="shared" si="0"/>
        <v>1</v>
      </c>
      <c r="N28" s="2" t="str">
        <f t="shared" si="1"/>
        <v>m1</v>
      </c>
      <c r="O28" s="2" t="str">
        <f t="shared" si="2"/>
        <v>m1</v>
      </c>
      <c r="P28" s="2" t="str">
        <f t="shared" si="3"/>
        <v>k1</v>
      </c>
    </row>
    <row r="29" spans="1:16" ht="12.75">
      <c r="A29" s="8">
        <v>127</v>
      </c>
      <c r="B29" s="8">
        <v>348</v>
      </c>
      <c r="C29" s="8">
        <v>25</v>
      </c>
      <c r="D29" s="8">
        <v>3</v>
      </c>
      <c r="E29" s="9" t="s">
        <v>12</v>
      </c>
      <c r="F29" s="8" t="s">
        <v>187</v>
      </c>
      <c r="G29" s="8" t="s">
        <v>127</v>
      </c>
      <c r="H29" s="10">
        <v>1989</v>
      </c>
      <c r="I29" s="11" t="str">
        <f>IF(M:M=TRUE,O29,IF(M:M=FALSE,P29))</f>
        <v>m1</v>
      </c>
      <c r="J29" s="12">
        <v>0.025949074074074072</v>
      </c>
      <c r="M29" s="2" t="b">
        <f t="shared" si="0"/>
        <v>1</v>
      </c>
      <c r="N29" s="2" t="str">
        <f t="shared" si="1"/>
        <v>m1</v>
      </c>
      <c r="O29" s="2" t="str">
        <f t="shared" si="2"/>
        <v>m1</v>
      </c>
      <c r="P29" s="2" t="str">
        <f t="shared" si="3"/>
        <v>k1</v>
      </c>
    </row>
    <row r="30" spans="1:16" ht="12.75">
      <c r="A30" s="8">
        <v>196</v>
      </c>
      <c r="B30" s="8">
        <v>417</v>
      </c>
      <c r="C30" s="8">
        <v>26</v>
      </c>
      <c r="D30" s="8">
        <v>5</v>
      </c>
      <c r="E30" s="9" t="s">
        <v>12</v>
      </c>
      <c r="F30" s="8" t="s">
        <v>272</v>
      </c>
      <c r="G30" s="8" t="s">
        <v>23</v>
      </c>
      <c r="H30" s="10">
        <v>1965</v>
      </c>
      <c r="I30" s="11" t="str">
        <f>IF(H:H&gt;1986,"m1",IF(H:H&gt;1976,"m2",IF(H:H&gt;1966,"m3",IF(H:H&gt;1956,"m4",IF(H:H&gt;1946,"m5",IF(H:H&gt;1936,"m6",IF(H:H&gt;1899,"m7",IF(H:H=1,"k",))))))))</f>
        <v>m4</v>
      </c>
      <c r="J30" s="12">
        <v>0.026122685185185183</v>
      </c>
      <c r="M30" s="2" t="b">
        <f t="shared" si="0"/>
        <v>1</v>
      </c>
      <c r="N30" s="2" t="str">
        <f t="shared" si="1"/>
        <v>m4</v>
      </c>
      <c r="O30" s="2" t="str">
        <f t="shared" si="2"/>
        <v>m4</v>
      </c>
      <c r="P30" s="2" t="str">
        <f t="shared" si="3"/>
        <v>k2</v>
      </c>
    </row>
    <row r="31" spans="1:16" ht="12.75">
      <c r="A31" s="8">
        <v>234</v>
      </c>
      <c r="B31" s="8">
        <v>476</v>
      </c>
      <c r="C31" s="8">
        <v>27</v>
      </c>
      <c r="D31" s="8">
        <v>6</v>
      </c>
      <c r="E31" s="9" t="s">
        <v>12</v>
      </c>
      <c r="F31" s="8" t="s">
        <v>329</v>
      </c>
      <c r="G31" s="8" t="s">
        <v>20</v>
      </c>
      <c r="H31" s="10">
        <v>1966</v>
      </c>
      <c r="I31" s="11" t="str">
        <f>IF(H:H&gt;1986,"m1",IF(H:H&gt;1976,"m2",IF(H:H&gt;1966,"m3",IF(H:H&gt;1956,"m4",IF(H:H&gt;1946,"m5",IF(H:H&gt;1936,"m6",IF(H:H&gt;1899,"m7",IF(H:H=1,"k",))))))))</f>
        <v>m4</v>
      </c>
      <c r="J31" s="12">
        <v>0.026122685185185183</v>
      </c>
      <c r="M31" s="2" t="b">
        <f t="shared" si="0"/>
        <v>1</v>
      </c>
      <c r="N31" s="2" t="str">
        <f t="shared" si="1"/>
        <v>m4</v>
      </c>
      <c r="O31" s="2" t="str">
        <f t="shared" si="2"/>
        <v>m4</v>
      </c>
      <c r="P31" s="2" t="str">
        <f t="shared" si="3"/>
        <v>k2</v>
      </c>
    </row>
    <row r="32" spans="1:16" ht="12.75">
      <c r="A32" s="8">
        <v>207</v>
      </c>
      <c r="B32" s="8">
        <v>448</v>
      </c>
      <c r="C32" s="8">
        <v>28</v>
      </c>
      <c r="D32" s="8">
        <v>2</v>
      </c>
      <c r="E32" s="9" t="s">
        <v>12</v>
      </c>
      <c r="F32" s="8" t="s">
        <v>289</v>
      </c>
      <c r="G32" s="8" t="s">
        <v>290</v>
      </c>
      <c r="H32" s="10">
        <v>1954</v>
      </c>
      <c r="I32" s="11" t="str">
        <f>IF(H:H&gt;1986,"m1",IF(H:H&gt;1976,"m2",IF(H:H&gt;1966,"m3",IF(H:H&gt;1956,"m4",IF(H:H&gt;1946,"m5",IF(H:H&gt;1936,"m6",IF(H:H&gt;1899,"m7",IF(H:H=1,"k",))))))))</f>
        <v>m5</v>
      </c>
      <c r="J32" s="12">
        <v>0.026226851851851852</v>
      </c>
      <c r="M32" s="2" t="b">
        <f t="shared" si="0"/>
        <v>1</v>
      </c>
      <c r="N32" s="2" t="str">
        <f t="shared" si="1"/>
        <v>m5</v>
      </c>
      <c r="O32" s="2" t="str">
        <f t="shared" si="2"/>
        <v>m5</v>
      </c>
      <c r="P32" s="2" t="str">
        <f t="shared" si="3"/>
        <v>k2</v>
      </c>
    </row>
    <row r="33" spans="1:16" ht="12.75">
      <c r="A33" s="8">
        <v>189</v>
      </c>
      <c r="B33" s="8">
        <v>410</v>
      </c>
      <c r="C33" s="8">
        <v>29</v>
      </c>
      <c r="D33" s="8">
        <v>8</v>
      </c>
      <c r="E33" s="9" t="s">
        <v>12</v>
      </c>
      <c r="F33" s="8" t="s">
        <v>263</v>
      </c>
      <c r="G33" s="8" t="s">
        <v>20</v>
      </c>
      <c r="H33" s="10">
        <v>1976</v>
      </c>
      <c r="I33" s="11" t="str">
        <f>IF(H:H&gt;1986,"m1",IF(H:H&gt;1976,"m2",IF(H:H&gt;1966,"m3",IF(H:H&gt;1956,"m4",IF(H:H&gt;1946,"m5",IF(H:H&gt;1936,"m6",IF(H:H&gt;1899,"m7",IF(H:H=1,"k",))))))))</f>
        <v>m3</v>
      </c>
      <c r="J33" s="12">
        <v>0.026412037037037036</v>
      </c>
      <c r="M33" s="2" t="b">
        <f t="shared" si="0"/>
        <v>1</v>
      </c>
      <c r="N33" s="2" t="str">
        <f t="shared" si="1"/>
        <v>m3</v>
      </c>
      <c r="O33" s="2" t="str">
        <f t="shared" si="2"/>
        <v>m3</v>
      </c>
      <c r="P33" s="2" t="str">
        <f t="shared" si="3"/>
        <v>k1</v>
      </c>
    </row>
    <row r="34" spans="1:16" ht="12.75">
      <c r="A34" s="8">
        <v>47</v>
      </c>
      <c r="B34" s="8">
        <v>241</v>
      </c>
      <c r="C34" s="8">
        <v>30</v>
      </c>
      <c r="D34" s="8">
        <v>4</v>
      </c>
      <c r="E34" s="9" t="s">
        <v>12</v>
      </c>
      <c r="F34" s="8" t="s">
        <v>78</v>
      </c>
      <c r="G34" s="8" t="s">
        <v>79</v>
      </c>
      <c r="H34" s="10">
        <v>1990</v>
      </c>
      <c r="I34" s="11" t="str">
        <f>IF(M:M=TRUE,O34,IF(M:M=FALSE,P34))</f>
        <v>m1</v>
      </c>
      <c r="J34" s="12">
        <v>0.026574074074074073</v>
      </c>
      <c r="M34" s="2" t="b">
        <f t="shared" si="0"/>
        <v>1</v>
      </c>
      <c r="N34" s="2" t="str">
        <f t="shared" si="1"/>
        <v>m1</v>
      </c>
      <c r="O34" s="2" t="str">
        <f t="shared" si="2"/>
        <v>m1</v>
      </c>
      <c r="P34" s="2" t="str">
        <f t="shared" si="3"/>
        <v>k1</v>
      </c>
    </row>
    <row r="35" spans="1:16" ht="12.75">
      <c r="A35" s="8">
        <v>102</v>
      </c>
      <c r="B35" s="8">
        <v>319</v>
      </c>
      <c r="C35" s="8">
        <v>31</v>
      </c>
      <c r="D35" s="8">
        <v>5</v>
      </c>
      <c r="E35" s="9" t="s">
        <v>12</v>
      </c>
      <c r="F35" s="8" t="s">
        <v>144</v>
      </c>
      <c r="G35" s="8" t="s">
        <v>26</v>
      </c>
      <c r="H35" s="10">
        <v>1989</v>
      </c>
      <c r="I35" s="11" t="str">
        <f>IF(M:M=TRUE,O35,IF(M:M=FALSE,P35))</f>
        <v>m1</v>
      </c>
      <c r="J35" s="12">
        <v>0.02659722222222222</v>
      </c>
      <c r="M35" s="2" t="b">
        <f t="shared" si="0"/>
        <v>1</v>
      </c>
      <c r="N35" s="2" t="str">
        <f t="shared" si="1"/>
        <v>m1</v>
      </c>
      <c r="O35" s="2" t="str">
        <f t="shared" si="2"/>
        <v>m1</v>
      </c>
      <c r="P35" s="2" t="str">
        <f t="shared" si="3"/>
        <v>k1</v>
      </c>
    </row>
    <row r="36" spans="1:16" ht="12.75">
      <c r="A36" s="8">
        <v>7</v>
      </c>
      <c r="B36" s="8">
        <v>195</v>
      </c>
      <c r="C36" s="8">
        <v>32</v>
      </c>
      <c r="D36" s="8">
        <v>3</v>
      </c>
      <c r="E36" s="9" t="s">
        <v>12</v>
      </c>
      <c r="F36" s="8" t="s">
        <v>24</v>
      </c>
      <c r="G36" s="8" t="s">
        <v>23</v>
      </c>
      <c r="H36" s="10">
        <v>1956</v>
      </c>
      <c r="I36" s="11" t="str">
        <f>IF(M:M=TRUE,O36,IF(M:M=FALSE,P36))</f>
        <v>m5</v>
      </c>
      <c r="J36" s="12">
        <v>0.026608796296296297</v>
      </c>
      <c r="M36" s="2" t="b">
        <f t="shared" si="0"/>
        <v>1</v>
      </c>
      <c r="N36" s="2" t="str">
        <f t="shared" si="1"/>
        <v>m5</v>
      </c>
      <c r="O36" s="2" t="str">
        <f t="shared" si="2"/>
        <v>m5</v>
      </c>
      <c r="P36" s="2" t="str">
        <f t="shared" si="3"/>
        <v>k2</v>
      </c>
    </row>
    <row r="37" spans="1:16" ht="12.75">
      <c r="A37" s="8">
        <v>162</v>
      </c>
      <c r="B37" s="8">
        <v>383</v>
      </c>
      <c r="C37" s="8">
        <v>33</v>
      </c>
      <c r="D37" s="8">
        <v>4</v>
      </c>
      <c r="E37" s="9" t="s">
        <v>12</v>
      </c>
      <c r="F37" s="8" t="s">
        <v>228</v>
      </c>
      <c r="G37" s="8" t="s">
        <v>229</v>
      </c>
      <c r="H37" s="10">
        <v>1955</v>
      </c>
      <c r="I37" s="11" t="str">
        <f>IF(H:H&gt;1986,"m1",IF(H:H&gt;1976,"m2",IF(H:H&gt;1966,"m3",IF(H:H&gt;1956,"m4",IF(H:H&gt;1946,"m5",IF(H:H&gt;1936,"m6",IF(H:H&gt;1899,"m7",IF(H:H=1,"k",))))))))</f>
        <v>m5</v>
      </c>
      <c r="J37" s="12">
        <v>0.026712962962962966</v>
      </c>
      <c r="M37" s="2" t="b">
        <f t="shared" si="0"/>
        <v>1</v>
      </c>
      <c r="N37" s="2" t="str">
        <f t="shared" si="1"/>
        <v>m5</v>
      </c>
      <c r="O37" s="2" t="str">
        <f t="shared" si="2"/>
        <v>m5</v>
      </c>
      <c r="P37" s="2" t="str">
        <f t="shared" si="3"/>
        <v>k2</v>
      </c>
    </row>
    <row r="38" spans="1:16" ht="12.75">
      <c r="A38" s="8">
        <v>138</v>
      </c>
      <c r="B38" s="8">
        <v>359</v>
      </c>
      <c r="C38" s="8">
        <v>34</v>
      </c>
      <c r="D38" s="8">
        <v>8</v>
      </c>
      <c r="E38" s="9" t="s">
        <v>12</v>
      </c>
      <c r="F38" s="8" t="s">
        <v>202</v>
      </c>
      <c r="G38" s="8" t="s">
        <v>203</v>
      </c>
      <c r="H38" s="10">
        <v>1980</v>
      </c>
      <c r="I38" s="11" t="str">
        <f>IF(M:M=TRUE,O38,IF(M:M=FALSE,P38))</f>
        <v>m2</v>
      </c>
      <c r="J38" s="12">
        <v>0.02677083333333333</v>
      </c>
      <c r="M38" s="2" t="b">
        <f t="shared" si="0"/>
        <v>1</v>
      </c>
      <c r="N38" s="2" t="str">
        <f t="shared" si="1"/>
        <v>m2</v>
      </c>
      <c r="O38" s="2" t="str">
        <f t="shared" si="2"/>
        <v>m2</v>
      </c>
      <c r="P38" s="2" t="str">
        <f t="shared" si="3"/>
        <v>k1</v>
      </c>
    </row>
    <row r="39" spans="1:16" ht="12.75">
      <c r="A39" s="8">
        <v>16</v>
      </c>
      <c r="B39" s="8">
        <v>206</v>
      </c>
      <c r="C39" s="8">
        <v>35</v>
      </c>
      <c r="D39" s="8">
        <v>9</v>
      </c>
      <c r="E39" s="9" t="s">
        <v>12</v>
      </c>
      <c r="F39" s="8" t="s">
        <v>37</v>
      </c>
      <c r="G39" s="8" t="s">
        <v>11</v>
      </c>
      <c r="H39" s="10">
        <v>1983</v>
      </c>
      <c r="I39" s="11" t="str">
        <f>IF(M:M=TRUE,O39,IF(M:M=FALSE,P39))</f>
        <v>m2</v>
      </c>
      <c r="J39" s="12">
        <v>0.026782407407407408</v>
      </c>
      <c r="M39" s="2" t="b">
        <f t="shared" si="0"/>
        <v>1</v>
      </c>
      <c r="N39" s="2" t="str">
        <f t="shared" si="1"/>
        <v>m2</v>
      </c>
      <c r="O39" s="2" t="str">
        <f t="shared" si="2"/>
        <v>m2</v>
      </c>
      <c r="P39" s="2" t="str">
        <f t="shared" si="3"/>
        <v>k1</v>
      </c>
    </row>
    <row r="40" spans="1:16" ht="12.75">
      <c r="A40" s="8">
        <v>109</v>
      </c>
      <c r="B40" s="8">
        <v>329</v>
      </c>
      <c r="C40" s="8">
        <v>36</v>
      </c>
      <c r="D40" s="8">
        <v>7</v>
      </c>
      <c r="E40" s="9" t="s">
        <v>12</v>
      </c>
      <c r="F40" s="8" t="s">
        <v>153</v>
      </c>
      <c r="G40" s="8" t="s">
        <v>127</v>
      </c>
      <c r="H40" s="10">
        <v>1961</v>
      </c>
      <c r="I40" s="11" t="str">
        <f>IF(M:M=TRUE,O40,IF(M:M=FALSE,P40))</f>
        <v>m4</v>
      </c>
      <c r="J40" s="12">
        <v>0.02701388888888889</v>
      </c>
      <c r="M40" s="2" t="b">
        <f t="shared" si="0"/>
        <v>1</v>
      </c>
      <c r="N40" s="2" t="str">
        <f t="shared" si="1"/>
        <v>m4</v>
      </c>
      <c r="O40" s="2" t="str">
        <f t="shared" si="2"/>
        <v>m4</v>
      </c>
      <c r="P40" s="2" t="str">
        <f t="shared" si="3"/>
        <v>k2</v>
      </c>
    </row>
    <row r="41" spans="1:16" ht="12.75">
      <c r="A41" s="8">
        <v>65</v>
      </c>
      <c r="B41" s="8">
        <v>267</v>
      </c>
      <c r="C41" s="8">
        <v>37</v>
      </c>
      <c r="D41" s="8">
        <v>9</v>
      </c>
      <c r="E41" s="9" t="s">
        <v>12</v>
      </c>
      <c r="F41" s="8" t="s">
        <v>105</v>
      </c>
      <c r="G41" s="8" t="s">
        <v>106</v>
      </c>
      <c r="H41" s="10">
        <v>1971</v>
      </c>
      <c r="I41" s="11" t="str">
        <f>IF(M:M=TRUE,O41,IF(M:M=FALSE,P41))</f>
        <v>m3</v>
      </c>
      <c r="J41" s="12">
        <v>0.027083333333333334</v>
      </c>
      <c r="M41" s="2" t="b">
        <f t="shared" si="0"/>
        <v>1</v>
      </c>
      <c r="N41" s="2" t="str">
        <f t="shared" si="1"/>
        <v>m3</v>
      </c>
      <c r="O41" s="2" t="str">
        <f t="shared" si="2"/>
        <v>m3</v>
      </c>
      <c r="P41" s="2" t="str">
        <f t="shared" si="3"/>
        <v>k2</v>
      </c>
    </row>
    <row r="42" spans="1:16" ht="12.75">
      <c r="A42" s="8">
        <v>114</v>
      </c>
      <c r="B42" s="8">
        <v>334</v>
      </c>
      <c r="C42" s="8">
        <v>38</v>
      </c>
      <c r="D42" s="8">
        <v>8</v>
      </c>
      <c r="E42" s="9" t="s">
        <v>12</v>
      </c>
      <c r="F42" s="8" t="s">
        <v>160</v>
      </c>
      <c r="G42" s="8" t="s">
        <v>127</v>
      </c>
      <c r="H42" s="10">
        <v>1964</v>
      </c>
      <c r="I42" s="11" t="str">
        <f>IF(M:M=TRUE,O42,IF(M:M=FALSE,P42))</f>
        <v>m4</v>
      </c>
      <c r="J42" s="12">
        <v>0.027314814814814816</v>
      </c>
      <c r="M42" s="2" t="b">
        <f t="shared" si="0"/>
        <v>1</v>
      </c>
      <c r="N42" s="2" t="str">
        <f t="shared" si="1"/>
        <v>m4</v>
      </c>
      <c r="O42" s="2" t="str">
        <f t="shared" si="2"/>
        <v>m4</v>
      </c>
      <c r="P42" s="2" t="str">
        <f t="shared" si="3"/>
        <v>k2</v>
      </c>
    </row>
    <row r="43" spans="1:16" ht="12.75">
      <c r="A43" s="8">
        <v>167</v>
      </c>
      <c r="B43" s="8">
        <v>388</v>
      </c>
      <c r="C43" s="8">
        <v>39</v>
      </c>
      <c r="D43" s="8">
        <v>2</v>
      </c>
      <c r="E43" s="9" t="s">
        <v>41</v>
      </c>
      <c r="F43" s="8" t="s">
        <v>236</v>
      </c>
      <c r="G43" s="8" t="s">
        <v>237</v>
      </c>
      <c r="H43" s="10">
        <v>1976</v>
      </c>
      <c r="I43" s="11" t="s">
        <v>331</v>
      </c>
      <c r="J43" s="12">
        <v>0.02736111111111111</v>
      </c>
      <c r="M43" s="2" t="b">
        <f t="shared" si="0"/>
        <v>0</v>
      </c>
      <c r="N43" s="2" t="str">
        <f t="shared" si="1"/>
        <v>k1</v>
      </c>
      <c r="O43" s="2" t="str">
        <f t="shared" si="2"/>
        <v>m3</v>
      </c>
      <c r="P43" s="2" t="str">
        <f t="shared" si="3"/>
        <v>k1</v>
      </c>
    </row>
    <row r="44" spans="1:16" ht="12.75">
      <c r="A44" s="8">
        <v>218</v>
      </c>
      <c r="B44" s="8">
        <v>459</v>
      </c>
      <c r="C44" s="8">
        <v>40</v>
      </c>
      <c r="D44" s="8">
        <v>5</v>
      </c>
      <c r="E44" s="9" t="s">
        <v>12</v>
      </c>
      <c r="F44" s="8" t="s">
        <v>308</v>
      </c>
      <c r="G44" s="8" t="s">
        <v>309</v>
      </c>
      <c r="H44" s="10">
        <v>1953</v>
      </c>
      <c r="I44" s="11" t="str">
        <f>IF(H:H&gt;1986,"m1",IF(H:H&gt;1976,"m2",IF(H:H&gt;1966,"m3",IF(H:H&gt;1956,"m4",IF(H:H&gt;1946,"m5",IF(H:H&gt;1936,"m6",IF(H:H&gt;1899,"m7",IF(H:H=1,"k",))))))))</f>
        <v>m5</v>
      </c>
      <c r="J44" s="12">
        <v>0.02736111111111111</v>
      </c>
      <c r="M44" s="2" t="b">
        <f t="shared" si="0"/>
        <v>1</v>
      </c>
      <c r="N44" s="2" t="str">
        <f t="shared" si="1"/>
        <v>m5</v>
      </c>
      <c r="O44" s="2" t="str">
        <f t="shared" si="2"/>
        <v>m5</v>
      </c>
      <c r="P44" s="2" t="str">
        <f t="shared" si="3"/>
        <v>k2</v>
      </c>
    </row>
    <row r="45" spans="1:16" ht="12.75">
      <c r="A45" s="8">
        <v>60</v>
      </c>
      <c r="B45" s="8">
        <v>257</v>
      </c>
      <c r="C45" s="8">
        <v>41</v>
      </c>
      <c r="D45" s="8">
        <v>10</v>
      </c>
      <c r="E45" s="9" t="s">
        <v>12</v>
      </c>
      <c r="F45" s="8" t="s">
        <v>97</v>
      </c>
      <c r="G45" s="8" t="s">
        <v>32</v>
      </c>
      <c r="H45" s="10">
        <v>1969</v>
      </c>
      <c r="I45" s="11" t="str">
        <f>IF(M:M=TRUE,O45,IF(M:M=FALSE,P45))</f>
        <v>m3</v>
      </c>
      <c r="J45" s="12">
        <v>0.027407407407407408</v>
      </c>
      <c r="M45" s="2" t="b">
        <f t="shared" si="0"/>
        <v>1</v>
      </c>
      <c r="N45" s="2" t="str">
        <f t="shared" si="1"/>
        <v>m3</v>
      </c>
      <c r="O45" s="2" t="str">
        <f t="shared" si="2"/>
        <v>m3</v>
      </c>
      <c r="P45" s="2" t="str">
        <f t="shared" si="3"/>
        <v>k2</v>
      </c>
    </row>
    <row r="46" spans="1:16" ht="12.75">
      <c r="A46" s="8">
        <v>153</v>
      </c>
      <c r="B46" s="8">
        <v>374</v>
      </c>
      <c r="C46" s="8">
        <v>42</v>
      </c>
      <c r="D46" s="8">
        <v>11</v>
      </c>
      <c r="E46" s="9" t="s">
        <v>12</v>
      </c>
      <c r="F46" s="8" t="s">
        <v>205</v>
      </c>
      <c r="G46" s="8" t="s">
        <v>32</v>
      </c>
      <c r="H46" s="10">
        <v>1977</v>
      </c>
      <c r="I46" s="11" t="str">
        <f>IF(M:M=TRUE,O46,IF(M:M=FALSE,P46))</f>
        <v>m3</v>
      </c>
      <c r="J46" s="12">
        <v>0.027430555555555555</v>
      </c>
      <c r="M46" s="2" t="b">
        <f t="shared" si="0"/>
        <v>1</v>
      </c>
      <c r="N46" s="2" t="str">
        <f t="shared" si="1"/>
        <v>m3</v>
      </c>
      <c r="O46" s="2" t="str">
        <f t="shared" si="2"/>
        <v>m3</v>
      </c>
      <c r="P46" s="2" t="str">
        <f t="shared" si="3"/>
        <v>k1</v>
      </c>
    </row>
    <row r="47" spans="1:16" ht="12.75">
      <c r="A47" s="8">
        <v>232</v>
      </c>
      <c r="B47" s="8">
        <v>473</v>
      </c>
      <c r="C47" s="8">
        <v>43</v>
      </c>
      <c r="D47" s="8">
        <v>9</v>
      </c>
      <c r="E47" s="9" t="s">
        <v>12</v>
      </c>
      <c r="F47" s="8" t="s">
        <v>326</v>
      </c>
      <c r="G47" s="8" t="s">
        <v>327</v>
      </c>
      <c r="H47" s="10">
        <v>1960</v>
      </c>
      <c r="I47" s="11" t="str">
        <f>IF(H:H&gt;1986,"m1",IF(H:H&gt;1976,"m2",IF(H:H&gt;1966,"m3",IF(H:H&gt;1956,"m4",IF(H:H&gt;1946,"m5",IF(H:H&gt;1936,"m6",IF(H:H&gt;1899,"m7",IF(H:H=1,"k",))))))))</f>
        <v>m4</v>
      </c>
      <c r="J47" s="12">
        <v>0.027453703703703702</v>
      </c>
      <c r="M47" s="2" t="b">
        <f t="shared" si="0"/>
        <v>1</v>
      </c>
      <c r="N47" s="2" t="str">
        <f t="shared" si="1"/>
        <v>m4</v>
      </c>
      <c r="O47" s="2" t="str">
        <f t="shared" si="2"/>
        <v>m4</v>
      </c>
      <c r="P47" s="2" t="str">
        <f t="shared" si="3"/>
        <v>k2</v>
      </c>
    </row>
    <row r="48" spans="1:16" ht="12.75">
      <c r="A48" s="8">
        <v>225</v>
      </c>
      <c r="B48" s="8">
        <v>466</v>
      </c>
      <c r="C48" s="8">
        <v>44</v>
      </c>
      <c r="D48" s="8">
        <v>6</v>
      </c>
      <c r="E48" s="9" t="s">
        <v>12</v>
      </c>
      <c r="F48" s="8" t="s">
        <v>315</v>
      </c>
      <c r="G48" s="8" t="s">
        <v>316</v>
      </c>
      <c r="H48" s="10">
        <v>1956</v>
      </c>
      <c r="I48" s="11" t="str">
        <f>IF(H:H&gt;1986,"m1",IF(H:H&gt;1976,"m2",IF(H:H&gt;1966,"m3",IF(H:H&gt;1956,"m4",IF(H:H&gt;1946,"m5",IF(H:H&gt;1936,"m6",IF(H:H&gt;1899,"m7",IF(H:H=1,"k",))))))))</f>
        <v>m5</v>
      </c>
      <c r="J48" s="12">
        <v>0.027465277777777772</v>
      </c>
      <c r="M48" s="2" t="b">
        <f t="shared" si="0"/>
        <v>1</v>
      </c>
      <c r="N48" s="2" t="str">
        <f t="shared" si="1"/>
        <v>m5</v>
      </c>
      <c r="O48" s="2" t="str">
        <f t="shared" si="2"/>
        <v>m5</v>
      </c>
      <c r="P48" s="2" t="str">
        <f t="shared" si="3"/>
        <v>k2</v>
      </c>
    </row>
    <row r="49" spans="1:16" ht="12.75">
      <c r="A49" s="8">
        <v>143</v>
      </c>
      <c r="B49" s="8">
        <v>364</v>
      </c>
      <c r="C49" s="8">
        <v>45</v>
      </c>
      <c r="D49" s="8">
        <v>10</v>
      </c>
      <c r="E49" s="9" t="s">
        <v>12</v>
      </c>
      <c r="F49" s="8" t="s">
        <v>214</v>
      </c>
      <c r="G49" s="8" t="s">
        <v>215</v>
      </c>
      <c r="H49" s="10">
        <v>1959</v>
      </c>
      <c r="I49" s="11" t="str">
        <f>IF(M:M=TRUE,O49,IF(M:M=FALSE,P49))</f>
        <v>m4</v>
      </c>
      <c r="J49" s="12">
        <v>0.027476851851851853</v>
      </c>
      <c r="M49" s="2" t="b">
        <f t="shared" si="0"/>
        <v>1</v>
      </c>
      <c r="N49" s="2" t="str">
        <f t="shared" si="1"/>
        <v>m4</v>
      </c>
      <c r="O49" s="2" t="str">
        <f t="shared" si="2"/>
        <v>m4</v>
      </c>
      <c r="P49" s="2" t="str">
        <f t="shared" si="3"/>
        <v>k2</v>
      </c>
    </row>
    <row r="50" spans="1:16" ht="12.75">
      <c r="A50" s="8">
        <v>193</v>
      </c>
      <c r="B50" s="8">
        <v>414</v>
      </c>
      <c r="C50" s="8">
        <v>46</v>
      </c>
      <c r="D50" s="8">
        <v>3</v>
      </c>
      <c r="E50" s="9" t="s">
        <v>41</v>
      </c>
      <c r="F50" s="8" t="s">
        <v>268</v>
      </c>
      <c r="G50" s="8" t="s">
        <v>269</v>
      </c>
      <c r="H50" s="10">
        <v>1979</v>
      </c>
      <c r="I50" s="11" t="s">
        <v>331</v>
      </c>
      <c r="J50" s="12">
        <v>0.02756944444444445</v>
      </c>
      <c r="M50" s="2" t="b">
        <f t="shared" si="0"/>
        <v>0</v>
      </c>
      <c r="N50" s="2" t="str">
        <f t="shared" si="1"/>
        <v>k1</v>
      </c>
      <c r="O50" s="2" t="str">
        <f t="shared" si="2"/>
        <v>m2</v>
      </c>
      <c r="P50" s="2" t="str">
        <f t="shared" si="3"/>
        <v>k1</v>
      </c>
    </row>
    <row r="51" spans="1:16" ht="12.75">
      <c r="A51" s="8">
        <v>1</v>
      </c>
      <c r="B51" s="8">
        <v>186</v>
      </c>
      <c r="C51" s="8">
        <v>47</v>
      </c>
      <c r="D51" s="8">
        <v>12</v>
      </c>
      <c r="E51" s="9" t="s">
        <v>12</v>
      </c>
      <c r="F51" s="8" t="s">
        <v>13</v>
      </c>
      <c r="G51" s="8" t="s">
        <v>14</v>
      </c>
      <c r="H51" s="10">
        <v>1973</v>
      </c>
      <c r="I51" s="11" t="str">
        <f aca="true" t="shared" si="5" ref="I51:I56">IF(M$1:M$65536=TRUE,O51,IF(M$1:M$65536=FALSE,P51))</f>
        <v>m3</v>
      </c>
      <c r="J51" s="12">
        <v>0.02758101851851852</v>
      </c>
      <c r="M51" s="2" t="b">
        <f t="shared" si="0"/>
        <v>1</v>
      </c>
      <c r="N51" s="2" t="str">
        <f t="shared" si="1"/>
        <v>m3</v>
      </c>
      <c r="O51" s="2" t="str">
        <f t="shared" si="2"/>
        <v>m3</v>
      </c>
      <c r="P51" s="2" t="str">
        <f t="shared" si="3"/>
        <v>k1</v>
      </c>
    </row>
    <row r="52" spans="1:16" ht="12.75">
      <c r="A52" s="8">
        <v>13</v>
      </c>
      <c r="B52" s="8">
        <v>203</v>
      </c>
      <c r="C52" s="8">
        <v>48</v>
      </c>
      <c r="D52" s="8">
        <v>10</v>
      </c>
      <c r="E52" s="9" t="s">
        <v>12</v>
      </c>
      <c r="F52" s="8" t="s">
        <v>33</v>
      </c>
      <c r="G52" s="8" t="s">
        <v>23</v>
      </c>
      <c r="H52" s="10">
        <v>1980</v>
      </c>
      <c r="I52" s="11" t="str">
        <f t="shared" si="5"/>
        <v>m2</v>
      </c>
      <c r="J52" s="12">
        <v>0.027592592592592596</v>
      </c>
      <c r="M52" s="2" t="b">
        <f t="shared" si="0"/>
        <v>1</v>
      </c>
      <c r="N52" s="2" t="str">
        <f t="shared" si="1"/>
        <v>m2</v>
      </c>
      <c r="O52" s="2" t="str">
        <f t="shared" si="2"/>
        <v>m2</v>
      </c>
      <c r="P52" s="2" t="str">
        <f t="shared" si="3"/>
        <v>k1</v>
      </c>
    </row>
    <row r="53" spans="1:16" ht="12.75">
      <c r="A53" s="8">
        <v>77</v>
      </c>
      <c r="B53" s="8">
        <v>280</v>
      </c>
      <c r="C53" s="8">
        <v>49</v>
      </c>
      <c r="D53" s="8">
        <v>6</v>
      </c>
      <c r="E53" s="9" t="s">
        <v>12</v>
      </c>
      <c r="F53" s="8" t="s">
        <v>121</v>
      </c>
      <c r="G53" s="8" t="s">
        <v>122</v>
      </c>
      <c r="H53" s="10">
        <v>1990</v>
      </c>
      <c r="I53" s="11" t="str">
        <f t="shared" si="5"/>
        <v>m1</v>
      </c>
      <c r="J53" s="12">
        <v>0.027592592592592596</v>
      </c>
      <c r="M53" s="2" t="b">
        <f t="shared" si="0"/>
        <v>1</v>
      </c>
      <c r="N53" s="2" t="str">
        <f t="shared" si="1"/>
        <v>m1</v>
      </c>
      <c r="O53" s="2" t="str">
        <f t="shared" si="2"/>
        <v>m1</v>
      </c>
      <c r="P53" s="2" t="str">
        <f t="shared" si="3"/>
        <v>k1</v>
      </c>
    </row>
    <row r="54" spans="1:16" ht="12.75">
      <c r="A54" s="8">
        <v>42</v>
      </c>
      <c r="B54" s="8">
        <v>236</v>
      </c>
      <c r="C54" s="8">
        <v>50</v>
      </c>
      <c r="D54" s="8">
        <v>13</v>
      </c>
      <c r="E54" s="9" t="s">
        <v>12</v>
      </c>
      <c r="F54" s="8" t="s">
        <v>71</v>
      </c>
      <c r="G54" s="8" t="s">
        <v>72</v>
      </c>
      <c r="H54" s="10">
        <v>1977</v>
      </c>
      <c r="I54" s="11" t="str">
        <f t="shared" si="5"/>
        <v>m3</v>
      </c>
      <c r="J54" s="12">
        <v>0.027604166666666666</v>
      </c>
      <c r="M54" s="2" t="b">
        <f t="shared" si="0"/>
        <v>1</v>
      </c>
      <c r="N54" s="2" t="str">
        <f t="shared" si="1"/>
        <v>m3</v>
      </c>
      <c r="O54" s="2" t="str">
        <f t="shared" si="2"/>
        <v>m3</v>
      </c>
      <c r="P54" s="2" t="str">
        <f t="shared" si="3"/>
        <v>k1</v>
      </c>
    </row>
    <row r="55" spans="1:16" ht="12.75">
      <c r="A55" s="8">
        <v>38</v>
      </c>
      <c r="B55" s="8">
        <v>231</v>
      </c>
      <c r="C55" s="8">
        <v>51</v>
      </c>
      <c r="D55" s="8">
        <v>11</v>
      </c>
      <c r="E55" s="9" t="s">
        <v>12</v>
      </c>
      <c r="F55" s="8" t="s">
        <v>67</v>
      </c>
      <c r="G55" s="8" t="s">
        <v>23</v>
      </c>
      <c r="H55" s="10">
        <v>1981</v>
      </c>
      <c r="I55" s="11" t="str">
        <f t="shared" si="5"/>
        <v>m2</v>
      </c>
      <c r="J55" s="12">
        <v>0.027777777777777776</v>
      </c>
      <c r="M55" s="2" t="b">
        <f t="shared" si="0"/>
        <v>1</v>
      </c>
      <c r="N55" s="2" t="str">
        <f t="shared" si="1"/>
        <v>m2</v>
      </c>
      <c r="O55" s="2" t="str">
        <f t="shared" si="2"/>
        <v>m2</v>
      </c>
      <c r="P55" s="2" t="str">
        <f t="shared" si="3"/>
        <v>k1</v>
      </c>
    </row>
    <row r="56" spans="1:16" ht="12.75">
      <c r="A56" s="8">
        <v>110</v>
      </c>
      <c r="B56" s="8">
        <v>330</v>
      </c>
      <c r="C56" s="8">
        <v>52</v>
      </c>
      <c r="D56" s="8">
        <v>7</v>
      </c>
      <c r="E56" s="9" t="s">
        <v>12</v>
      </c>
      <c r="F56" s="8" t="s">
        <v>154</v>
      </c>
      <c r="G56" s="8" t="s">
        <v>30</v>
      </c>
      <c r="H56" s="10">
        <v>1953</v>
      </c>
      <c r="I56" s="11" t="str">
        <f t="shared" si="5"/>
        <v>m5</v>
      </c>
      <c r="J56" s="12">
        <v>0.027800925925925923</v>
      </c>
      <c r="M56" s="2" t="b">
        <f t="shared" si="0"/>
        <v>1</v>
      </c>
      <c r="N56" s="2" t="str">
        <f t="shared" si="1"/>
        <v>m5</v>
      </c>
      <c r="O56" s="2" t="str">
        <f t="shared" si="2"/>
        <v>m5</v>
      </c>
      <c r="P56" s="2" t="str">
        <f t="shared" si="3"/>
        <v>k2</v>
      </c>
    </row>
    <row r="57" spans="1:16" ht="12.75">
      <c r="A57" s="8">
        <v>142</v>
      </c>
      <c r="B57" s="8">
        <v>363</v>
      </c>
      <c r="C57" s="8">
        <v>53</v>
      </c>
      <c r="D57" s="8">
        <v>14</v>
      </c>
      <c r="E57" s="9" t="s">
        <v>12</v>
      </c>
      <c r="F57" s="8" t="s">
        <v>216</v>
      </c>
      <c r="G57" s="8" t="s">
        <v>215</v>
      </c>
      <c r="H57" s="10">
        <v>1971</v>
      </c>
      <c r="I57" s="11" t="str">
        <f>IF(H:H&gt;1986,"m1",IF(H:H&gt;1976,"m2",IF(H:H&gt;1966,"m3",IF(H:H&gt;1956,"m4",IF(H:H&gt;1946,"m5",IF(H:H&gt;1936,"m6",IF(H:H&gt;1899,"m7",IF(H:H=1,"k",))))))))</f>
        <v>m3</v>
      </c>
      <c r="J57" s="12">
        <v>0.027800925925925923</v>
      </c>
      <c r="M57" s="2" t="b">
        <f aca="true" t="shared" si="6" ref="M57:M99">EXACT(E57,"M")</f>
        <v>1</v>
      </c>
      <c r="N57" s="2" t="str">
        <f t="shared" si="1"/>
        <v>m3</v>
      </c>
      <c r="O57" s="2" t="str">
        <f t="shared" si="2"/>
        <v>m3</v>
      </c>
      <c r="P57" s="2" t="str">
        <f t="shared" si="3"/>
        <v>k2</v>
      </c>
    </row>
    <row r="58" spans="1:16" ht="12.75">
      <c r="A58" s="8">
        <v>89</v>
      </c>
      <c r="B58" s="8">
        <v>299</v>
      </c>
      <c r="C58" s="8">
        <v>54</v>
      </c>
      <c r="D58" s="8">
        <v>12</v>
      </c>
      <c r="E58" s="9" t="s">
        <v>12</v>
      </c>
      <c r="F58" s="8" t="s">
        <v>175</v>
      </c>
      <c r="G58" s="8" t="s">
        <v>23</v>
      </c>
      <c r="H58" s="10">
        <v>1988</v>
      </c>
      <c r="I58" s="11" t="str">
        <f>IF(M:M=TRUE,O58,IF(M:M=FALSE,P58))</f>
        <v>m2</v>
      </c>
      <c r="J58" s="12">
        <v>0.027824074074074074</v>
      </c>
      <c r="M58" s="2" t="b">
        <f t="shared" si="6"/>
        <v>1</v>
      </c>
      <c r="N58" s="2" t="str">
        <f t="shared" si="1"/>
        <v>m2</v>
      </c>
      <c r="O58" s="2" t="str">
        <f t="shared" si="2"/>
        <v>m2</v>
      </c>
      <c r="P58" s="2" t="str">
        <f t="shared" si="3"/>
        <v>k1</v>
      </c>
    </row>
    <row r="59" spans="1:16" ht="12.75">
      <c r="A59" s="8">
        <v>11</v>
      </c>
      <c r="B59" s="8">
        <v>200</v>
      </c>
      <c r="C59" s="8">
        <v>55</v>
      </c>
      <c r="D59" s="8">
        <v>11</v>
      </c>
      <c r="E59" s="9" t="s">
        <v>12</v>
      </c>
      <c r="F59" s="8" t="s">
        <v>29</v>
      </c>
      <c r="G59" s="8" t="s">
        <v>30</v>
      </c>
      <c r="H59" s="10">
        <v>1964</v>
      </c>
      <c r="I59" s="11" t="str">
        <f>IF(M:M=TRUE,O59,IF(M:M=FALSE,P59))</f>
        <v>m4</v>
      </c>
      <c r="J59" s="12">
        <v>0.027881944444444445</v>
      </c>
      <c r="M59" s="2" t="b">
        <f t="shared" si="6"/>
        <v>1</v>
      </c>
      <c r="N59" s="2" t="str">
        <f t="shared" si="1"/>
        <v>m4</v>
      </c>
      <c r="O59" s="2" t="str">
        <f t="shared" si="2"/>
        <v>m4</v>
      </c>
      <c r="P59" s="2" t="str">
        <f t="shared" si="3"/>
        <v>k2</v>
      </c>
    </row>
    <row r="60" spans="1:16" ht="12.75">
      <c r="A60" s="8">
        <v>168</v>
      </c>
      <c r="B60" s="8">
        <v>389</v>
      </c>
      <c r="C60" s="8">
        <v>56</v>
      </c>
      <c r="D60" s="8">
        <v>12</v>
      </c>
      <c r="E60" s="9" t="s">
        <v>12</v>
      </c>
      <c r="F60" s="8" t="s">
        <v>238</v>
      </c>
      <c r="G60" s="8" t="s">
        <v>237</v>
      </c>
      <c r="H60" s="10">
        <v>1962</v>
      </c>
      <c r="I60" s="11" t="str">
        <f>IF(H:H&gt;1986,"m1",IF(H:H&gt;1976,"m2",IF(H:H&gt;1966,"m3",IF(H:H&gt;1956,"m4",IF(H:H&gt;1946,"m5",IF(H:H&gt;1936,"m6",IF(H:H&gt;1899,"m7",IF(H:H=1,"k",))))))))</f>
        <v>m4</v>
      </c>
      <c r="J60" s="12">
        <v>0.027905092592592592</v>
      </c>
      <c r="M60" s="2" t="b">
        <f t="shared" si="6"/>
        <v>1</v>
      </c>
      <c r="N60" s="2" t="str">
        <f t="shared" si="1"/>
        <v>m4</v>
      </c>
      <c r="O60" s="2" t="str">
        <f t="shared" si="2"/>
        <v>m4</v>
      </c>
      <c r="P60" s="2" t="str">
        <f t="shared" si="3"/>
        <v>k2</v>
      </c>
    </row>
    <row r="61" spans="1:16" ht="12.75">
      <c r="A61" s="8">
        <v>18</v>
      </c>
      <c r="B61" s="8">
        <v>208</v>
      </c>
      <c r="C61" s="8">
        <v>57</v>
      </c>
      <c r="D61" s="8">
        <v>15</v>
      </c>
      <c r="E61" s="9" t="s">
        <v>12</v>
      </c>
      <c r="F61" s="8" t="s">
        <v>39</v>
      </c>
      <c r="G61" s="8" t="s">
        <v>40</v>
      </c>
      <c r="H61" s="10">
        <v>1975</v>
      </c>
      <c r="I61" s="11" t="str">
        <f>IF(M:M=TRUE,O61,IF(M:M=FALSE,P61))</f>
        <v>m3</v>
      </c>
      <c r="J61" s="12">
        <v>0.028067129629629626</v>
      </c>
      <c r="M61" s="2" t="b">
        <f t="shared" si="6"/>
        <v>1</v>
      </c>
      <c r="N61" s="2" t="str">
        <f t="shared" si="1"/>
        <v>m3</v>
      </c>
      <c r="O61" s="2" t="str">
        <f t="shared" si="2"/>
        <v>m3</v>
      </c>
      <c r="P61" s="2" t="str">
        <f t="shared" si="3"/>
        <v>k1</v>
      </c>
    </row>
    <row r="62" spans="1:16" ht="12.75">
      <c r="A62" s="8">
        <v>121</v>
      </c>
      <c r="B62" s="8">
        <v>342</v>
      </c>
      <c r="C62" s="8">
        <v>58</v>
      </c>
      <c r="D62" s="8">
        <v>8</v>
      </c>
      <c r="E62" s="9" t="s">
        <v>12</v>
      </c>
      <c r="F62" s="8" t="s">
        <v>179</v>
      </c>
      <c r="G62" s="8" t="s">
        <v>177</v>
      </c>
      <c r="H62" s="10">
        <v>1954</v>
      </c>
      <c r="I62" s="11" t="str">
        <f>IF(M:M=TRUE,O62,IF(M:M=FALSE,P62))</f>
        <v>m5</v>
      </c>
      <c r="J62" s="12">
        <v>0.028101851851851854</v>
      </c>
      <c r="M62" s="2" t="b">
        <f t="shared" si="6"/>
        <v>1</v>
      </c>
      <c r="N62" s="2" t="str">
        <f t="shared" si="1"/>
        <v>m5</v>
      </c>
      <c r="O62" s="2" t="str">
        <f t="shared" si="2"/>
        <v>m5</v>
      </c>
      <c r="P62" s="2" t="str">
        <f t="shared" si="3"/>
        <v>k2</v>
      </c>
    </row>
    <row r="63" spans="1:16" ht="12.75">
      <c r="A63" s="8">
        <v>19</v>
      </c>
      <c r="B63" s="8">
        <v>209</v>
      </c>
      <c r="C63" s="8">
        <v>59</v>
      </c>
      <c r="D63" s="8">
        <v>4</v>
      </c>
      <c r="E63" s="9" t="s">
        <v>41</v>
      </c>
      <c r="F63" s="8" t="s">
        <v>42</v>
      </c>
      <c r="G63" s="8" t="s">
        <v>40</v>
      </c>
      <c r="H63" s="10">
        <v>1980</v>
      </c>
      <c r="I63" s="11" t="str">
        <f>IF(M:M=TRUE,O63,IF(M:M=FALSE,P63))</f>
        <v>k1</v>
      </c>
      <c r="J63" s="12">
        <v>0.028171296296296302</v>
      </c>
      <c r="M63" s="2" t="b">
        <f t="shared" si="6"/>
        <v>0</v>
      </c>
      <c r="N63" s="2" t="str">
        <f t="shared" si="1"/>
        <v>k1</v>
      </c>
      <c r="O63" s="2" t="str">
        <f t="shared" si="2"/>
        <v>m2</v>
      </c>
      <c r="P63" s="2" t="str">
        <f t="shared" si="3"/>
        <v>k1</v>
      </c>
    </row>
    <row r="64" spans="1:16" ht="12.75">
      <c r="A64" s="8">
        <v>73</v>
      </c>
      <c r="B64" s="8">
        <v>276</v>
      </c>
      <c r="C64" s="8">
        <v>60</v>
      </c>
      <c r="D64" s="8">
        <v>13</v>
      </c>
      <c r="E64" s="9" t="s">
        <v>12</v>
      </c>
      <c r="F64" s="8" t="s">
        <v>115</v>
      </c>
      <c r="G64" s="8" t="s">
        <v>116</v>
      </c>
      <c r="H64" s="10">
        <v>1959</v>
      </c>
      <c r="I64" s="11" t="str">
        <f>IF(M:M=TRUE,O64,IF(M:M=FALSE,P64))</f>
        <v>m4</v>
      </c>
      <c r="J64" s="12">
        <v>0.028171296296296302</v>
      </c>
      <c r="M64" s="2" t="b">
        <f t="shared" si="6"/>
        <v>1</v>
      </c>
      <c r="N64" s="2" t="str">
        <f t="shared" si="1"/>
        <v>m4</v>
      </c>
      <c r="O64" s="2" t="str">
        <f t="shared" si="2"/>
        <v>m4</v>
      </c>
      <c r="P64" s="2" t="str">
        <f t="shared" si="3"/>
        <v>k2</v>
      </c>
    </row>
    <row r="65" spans="1:16" ht="12.75">
      <c r="A65" s="8">
        <v>223</v>
      </c>
      <c r="B65" s="8">
        <v>464</v>
      </c>
      <c r="C65" s="8">
        <v>61</v>
      </c>
      <c r="D65" s="8">
        <v>7</v>
      </c>
      <c r="E65" s="9" t="s">
        <v>12</v>
      </c>
      <c r="F65" s="8" t="s">
        <v>313</v>
      </c>
      <c r="G65" s="8" t="s">
        <v>76</v>
      </c>
      <c r="H65" s="10">
        <v>1989</v>
      </c>
      <c r="I65" s="11" t="str">
        <f>IF(H:H&gt;1986,"m1",IF(H:H&gt;1976,"m2",IF(H:H&gt;1966,"m3",IF(H:H&gt;1956,"m4",IF(H:H&gt;1946,"m5",IF(H:H&gt;1936,"m6",IF(H:H&gt;1899,"m7",IF(H:H=1,"k",))))))))</f>
        <v>m1</v>
      </c>
      <c r="J65" s="12">
        <v>0.02821759259259259</v>
      </c>
      <c r="M65" s="2" t="b">
        <f t="shared" si="6"/>
        <v>1</v>
      </c>
      <c r="N65" s="2" t="str">
        <f t="shared" si="1"/>
        <v>m1</v>
      </c>
      <c r="O65" s="2" t="str">
        <f t="shared" si="2"/>
        <v>m1</v>
      </c>
      <c r="P65" s="2" t="str">
        <f t="shared" si="3"/>
        <v>k1</v>
      </c>
    </row>
    <row r="66" spans="1:16" ht="12.75">
      <c r="A66" s="8">
        <v>74</v>
      </c>
      <c r="B66" s="8">
        <v>277</v>
      </c>
      <c r="C66" s="8">
        <v>62</v>
      </c>
      <c r="D66" s="8">
        <v>16</v>
      </c>
      <c r="E66" s="9" t="s">
        <v>12</v>
      </c>
      <c r="F66" s="8" t="s">
        <v>117</v>
      </c>
      <c r="G66" s="8" t="s">
        <v>23</v>
      </c>
      <c r="H66" s="10">
        <v>1977</v>
      </c>
      <c r="I66" s="11" t="str">
        <f>IF(M:M=TRUE,O66,IF(M:M=FALSE,P66))</f>
        <v>m3</v>
      </c>
      <c r="J66" s="12">
        <v>0.028229166666666666</v>
      </c>
      <c r="M66" s="2" t="b">
        <f t="shared" si="6"/>
        <v>1</v>
      </c>
      <c r="N66" s="2" t="str">
        <f t="shared" si="1"/>
        <v>m3</v>
      </c>
      <c r="O66" s="2" t="str">
        <f t="shared" si="2"/>
        <v>m3</v>
      </c>
      <c r="P66" s="2" t="str">
        <f t="shared" si="3"/>
        <v>k1</v>
      </c>
    </row>
    <row r="67" spans="1:16" ht="12.75">
      <c r="A67" s="8">
        <v>133</v>
      </c>
      <c r="B67" s="8">
        <v>354</v>
      </c>
      <c r="C67" s="8">
        <v>63</v>
      </c>
      <c r="D67" s="8">
        <v>17</v>
      </c>
      <c r="E67" s="9" t="s">
        <v>12</v>
      </c>
      <c r="F67" s="8" t="s">
        <v>196</v>
      </c>
      <c r="G67" s="8" t="s">
        <v>197</v>
      </c>
      <c r="H67" s="10">
        <v>1976</v>
      </c>
      <c r="I67" s="11" t="str">
        <f>IF(M:M=TRUE,O67,IF(M:M=FALSE,P67))</f>
        <v>m3</v>
      </c>
      <c r="J67" s="12">
        <v>0.02826388888888889</v>
      </c>
      <c r="M67" s="2" t="b">
        <f t="shared" si="6"/>
        <v>1</v>
      </c>
      <c r="N67" s="2" t="str">
        <f aca="true" t="shared" si="7" ref="N67:N130">IF(M$1:M$65536=TRUE,O67,IF(M$1:M$65536=FALSE,P67))</f>
        <v>m3</v>
      </c>
      <c r="O67" s="2" t="str">
        <f aca="true" t="shared" si="8" ref="O67:O130">IF(H$1:H$65536&gt;1988,"m1",IF(H$1:H$65536&gt;1978,"m2",IF(H$1:H$65536&gt;1968,"m3",IF(H$1:H$65536&gt;1958,"m4",IF(H$1:H$65536&gt;1948,"m5",IF(H$1:H$65536&gt;1938,"m6",IF(H$1:H$65536&gt;1899,"m7",IF(H$1:H$65536=1,"k",))))))))</f>
        <v>m3</v>
      </c>
      <c r="P67" s="2" t="str">
        <f aca="true" t="shared" si="9" ref="P67:P130">IF(H$1:H$65536&gt;1972,"k1",IF(H$1:H$65536&gt;1920,"k2",))</f>
        <v>k1</v>
      </c>
    </row>
    <row r="68" spans="1:16" ht="12.75">
      <c r="A68" s="8">
        <v>202</v>
      </c>
      <c r="B68" s="8">
        <v>423</v>
      </c>
      <c r="C68" s="8">
        <v>64</v>
      </c>
      <c r="D68" s="8">
        <v>1</v>
      </c>
      <c r="E68" s="9" t="s">
        <v>12</v>
      </c>
      <c r="F68" s="8" t="s">
        <v>281</v>
      </c>
      <c r="G68" s="8" t="s">
        <v>137</v>
      </c>
      <c r="H68" s="10">
        <v>1941</v>
      </c>
      <c r="I68" s="11" t="str">
        <f>IF(H:H&gt;1986,"m1",IF(H:H&gt;1976,"m2",IF(H:H&gt;1966,"m3",IF(H:H&gt;1956,"m4",IF(H:H&gt;1946,"m5",IF(H:H&gt;1936,"m6",IF(H:H&gt;1899,"m7",IF(H:H=1,"k",))))))))</f>
        <v>m6</v>
      </c>
      <c r="J68" s="12">
        <v>0.02829861111111111</v>
      </c>
      <c r="M68" s="2" t="b">
        <f t="shared" si="6"/>
        <v>1</v>
      </c>
      <c r="N68" s="2" t="str">
        <f t="shared" si="7"/>
        <v>m6</v>
      </c>
      <c r="O68" s="2" t="str">
        <f t="shared" si="8"/>
        <v>m6</v>
      </c>
      <c r="P68" s="2" t="str">
        <f t="shared" si="9"/>
        <v>k2</v>
      </c>
    </row>
    <row r="69" spans="1:16" ht="12.75">
      <c r="A69" s="8">
        <v>157</v>
      </c>
      <c r="B69" s="8">
        <v>378</v>
      </c>
      <c r="C69" s="8">
        <v>65</v>
      </c>
      <c r="D69" s="8">
        <v>13</v>
      </c>
      <c r="E69" s="9" t="s">
        <v>12</v>
      </c>
      <c r="F69" s="8" t="s">
        <v>222</v>
      </c>
      <c r="G69" s="8" t="s">
        <v>23</v>
      </c>
      <c r="H69" s="10">
        <v>1979</v>
      </c>
      <c r="I69" s="11" t="str">
        <f>IF(H:H&gt;1986,"m1",IF(H:H&gt;1976,"m2",IF(H:H&gt;1966,"m3",IF(H:H&gt;1956,"m4",IF(H:H&gt;1946,"m5",IF(H:H&gt;1936,"m6",IF(H:H&gt;1899,"m7",IF(H:H=1,"k",))))))))</f>
        <v>m2</v>
      </c>
      <c r="J69" s="12">
        <v>0.028310185185185185</v>
      </c>
      <c r="M69" s="2" t="b">
        <f t="shared" si="6"/>
        <v>1</v>
      </c>
      <c r="N69" s="2" t="str">
        <f t="shared" si="7"/>
        <v>m2</v>
      </c>
      <c r="O69" s="2" t="str">
        <f t="shared" si="8"/>
        <v>m2</v>
      </c>
      <c r="P69" s="2" t="str">
        <f t="shared" si="9"/>
        <v>k1</v>
      </c>
    </row>
    <row r="70" spans="1:16" ht="12.75">
      <c r="A70" s="8">
        <v>129</v>
      </c>
      <c r="B70" s="8">
        <v>350</v>
      </c>
      <c r="C70" s="8">
        <v>66</v>
      </c>
      <c r="D70" s="8">
        <v>2</v>
      </c>
      <c r="E70" s="9" t="s">
        <v>12</v>
      </c>
      <c r="F70" s="8" t="s">
        <v>190</v>
      </c>
      <c r="G70" s="8" t="s">
        <v>23</v>
      </c>
      <c r="H70" s="10">
        <v>1947</v>
      </c>
      <c r="I70" s="11" t="str">
        <f>IF(M:M=TRUE,O70,IF(M:M=FALSE,P70))</f>
        <v>m6</v>
      </c>
      <c r="J70" s="12">
        <v>0.02836805555555556</v>
      </c>
      <c r="M70" s="2" t="b">
        <f t="shared" si="6"/>
        <v>1</v>
      </c>
      <c r="N70" s="2" t="str">
        <f t="shared" si="7"/>
        <v>m6</v>
      </c>
      <c r="O70" s="2" t="str">
        <f t="shared" si="8"/>
        <v>m6</v>
      </c>
      <c r="P70" s="2" t="str">
        <f t="shared" si="9"/>
        <v>k2</v>
      </c>
    </row>
    <row r="71" spans="1:16" ht="12.75">
      <c r="A71" s="8">
        <v>204</v>
      </c>
      <c r="B71" s="8">
        <v>425</v>
      </c>
      <c r="C71" s="8">
        <v>67</v>
      </c>
      <c r="D71" s="8">
        <v>8</v>
      </c>
      <c r="E71" s="9" t="s">
        <v>12</v>
      </c>
      <c r="F71" s="8" t="s">
        <v>283</v>
      </c>
      <c r="G71" s="8" t="s">
        <v>23</v>
      </c>
      <c r="H71" s="10">
        <v>1988</v>
      </c>
      <c r="I71" s="11" t="str">
        <f>IF(H:H&gt;1986,"m1",IF(H:H&gt;1976,"m2",IF(H:H&gt;1966,"m3",IF(H:H&gt;1956,"m4",IF(H:H&gt;1946,"m5",IF(H:H&gt;1936,"m6",IF(H:H&gt;1899,"m7",IF(H:H=1,"k",))))))))</f>
        <v>m1</v>
      </c>
      <c r="J71" s="12">
        <v>0.02837962962962963</v>
      </c>
      <c r="M71" s="2" t="b">
        <f t="shared" si="6"/>
        <v>1</v>
      </c>
      <c r="N71" s="2" t="str">
        <f t="shared" si="7"/>
        <v>m2</v>
      </c>
      <c r="O71" s="2" t="str">
        <f t="shared" si="8"/>
        <v>m2</v>
      </c>
      <c r="P71" s="2" t="str">
        <f t="shared" si="9"/>
        <v>k1</v>
      </c>
    </row>
    <row r="72" spans="1:16" ht="12.75">
      <c r="A72" s="8">
        <v>53</v>
      </c>
      <c r="B72" s="8">
        <v>250</v>
      </c>
      <c r="C72" s="8">
        <v>68</v>
      </c>
      <c r="D72" s="8">
        <v>9</v>
      </c>
      <c r="E72" s="9" t="s">
        <v>12</v>
      </c>
      <c r="F72" s="8" t="s">
        <v>87</v>
      </c>
      <c r="G72" s="8" t="s">
        <v>88</v>
      </c>
      <c r="H72" s="10">
        <v>1956</v>
      </c>
      <c r="I72" s="11" t="str">
        <f>IF(M:M=TRUE,O72,IF(M:M=FALSE,P72))</f>
        <v>m5</v>
      </c>
      <c r="J72" s="12">
        <v>0.028414351851851847</v>
      </c>
      <c r="M72" s="2" t="b">
        <f t="shared" si="6"/>
        <v>1</v>
      </c>
      <c r="N72" s="2" t="str">
        <f t="shared" si="7"/>
        <v>m5</v>
      </c>
      <c r="O72" s="2" t="str">
        <f t="shared" si="8"/>
        <v>m5</v>
      </c>
      <c r="P72" s="2" t="str">
        <f t="shared" si="9"/>
        <v>k2</v>
      </c>
    </row>
    <row r="73" spans="1:16" ht="12.75">
      <c r="A73" s="8">
        <v>78</v>
      </c>
      <c r="B73" s="8">
        <v>282</v>
      </c>
      <c r="C73" s="8">
        <v>69</v>
      </c>
      <c r="D73" s="8">
        <v>3</v>
      </c>
      <c r="E73" s="9" t="s">
        <v>41</v>
      </c>
      <c r="F73" s="8" t="s">
        <v>124</v>
      </c>
      <c r="G73" s="8" t="s">
        <v>23</v>
      </c>
      <c r="H73" s="10">
        <v>1966</v>
      </c>
      <c r="I73" s="11" t="str">
        <f>IF(M:M=TRUE,O73,IF(M:M=FALSE,P73))</f>
        <v>k2</v>
      </c>
      <c r="J73" s="12">
        <v>0.028414351851851847</v>
      </c>
      <c r="M73" s="2" t="b">
        <f t="shared" si="6"/>
        <v>0</v>
      </c>
      <c r="N73" s="2" t="str">
        <f t="shared" si="7"/>
        <v>k2</v>
      </c>
      <c r="O73" s="2" t="str">
        <f t="shared" si="8"/>
        <v>m4</v>
      </c>
      <c r="P73" s="2" t="str">
        <f t="shared" si="9"/>
        <v>k2</v>
      </c>
    </row>
    <row r="74" spans="1:16" ht="12.75">
      <c r="A74" s="8">
        <v>235</v>
      </c>
      <c r="B74" s="8">
        <v>477</v>
      </c>
      <c r="C74" s="8">
        <v>70</v>
      </c>
      <c r="D74" s="8">
        <v>18</v>
      </c>
      <c r="E74" s="9" t="s">
        <v>12</v>
      </c>
      <c r="F74" s="8" t="s">
        <v>328</v>
      </c>
      <c r="G74" s="8" t="s">
        <v>20</v>
      </c>
      <c r="H74" s="10">
        <v>1970</v>
      </c>
      <c r="I74" s="11" t="str">
        <f>IF(H:H&gt;1986,"m1",IF(H:H&gt;1976,"m2",IF(H:H&gt;1966,"m3",IF(H:H&gt;1956,"m4",IF(H:H&gt;1946,"m5",IF(H:H&gt;1936,"m6",IF(H:H&gt;1899,"m7",IF(H:H=1,"k",))))))))</f>
        <v>m3</v>
      </c>
      <c r="J74" s="12">
        <v>0.028460648148148148</v>
      </c>
      <c r="M74" s="2" t="b">
        <f t="shared" si="6"/>
        <v>1</v>
      </c>
      <c r="N74" s="2" t="str">
        <f t="shared" si="7"/>
        <v>m3</v>
      </c>
      <c r="O74" s="2" t="str">
        <f t="shared" si="8"/>
        <v>m3</v>
      </c>
      <c r="P74" s="2" t="str">
        <f t="shared" si="9"/>
        <v>k2</v>
      </c>
    </row>
    <row r="75" spans="1:16" ht="12.75">
      <c r="A75" s="8">
        <v>197</v>
      </c>
      <c r="B75" s="8">
        <v>418</v>
      </c>
      <c r="C75" s="8">
        <v>71</v>
      </c>
      <c r="D75" s="8">
        <v>3</v>
      </c>
      <c r="E75" s="9" t="s">
        <v>12</v>
      </c>
      <c r="F75" s="8" t="s">
        <v>273</v>
      </c>
      <c r="G75" s="8" t="s">
        <v>23</v>
      </c>
      <c r="H75" s="10">
        <v>1943</v>
      </c>
      <c r="I75" s="11" t="str">
        <f>IF(H:H&gt;1986,"m1",IF(H:H&gt;1976,"m2",IF(H:H&gt;1966,"m3",IF(H:H&gt;1956,"m4",IF(H:H&gt;1946,"m5",IF(H:H&gt;1936,"m6",IF(H:H&gt;1899,"m7",IF(H:H=1,"k",))))))))</f>
        <v>m6</v>
      </c>
      <c r="J75" s="12">
        <v>0.028506944444444442</v>
      </c>
      <c r="M75" s="2" t="b">
        <f t="shared" si="6"/>
        <v>1</v>
      </c>
      <c r="N75" s="2" t="str">
        <f t="shared" si="7"/>
        <v>m6</v>
      </c>
      <c r="O75" s="2" t="str">
        <f t="shared" si="8"/>
        <v>m6</v>
      </c>
      <c r="P75" s="2" t="str">
        <f t="shared" si="9"/>
        <v>k2</v>
      </c>
    </row>
    <row r="76" spans="1:16" ht="12.75">
      <c r="A76" s="8">
        <v>119</v>
      </c>
      <c r="B76" s="8">
        <v>340</v>
      </c>
      <c r="C76" s="8">
        <v>72</v>
      </c>
      <c r="D76" s="8">
        <v>19</v>
      </c>
      <c r="E76" s="9" t="s">
        <v>12</v>
      </c>
      <c r="F76" s="8" t="s">
        <v>176</v>
      </c>
      <c r="G76" s="8" t="s">
        <v>177</v>
      </c>
      <c r="H76" s="10">
        <v>1978</v>
      </c>
      <c r="I76" s="11" t="str">
        <f>IF(M:M=TRUE,O76,IF(M:M=FALSE,P76))</f>
        <v>m3</v>
      </c>
      <c r="J76" s="12">
        <v>0.028622685185185185</v>
      </c>
      <c r="M76" s="2" t="b">
        <f t="shared" si="6"/>
        <v>1</v>
      </c>
      <c r="N76" s="2" t="str">
        <f t="shared" si="7"/>
        <v>m3</v>
      </c>
      <c r="O76" s="2" t="str">
        <f t="shared" si="8"/>
        <v>m3</v>
      </c>
      <c r="P76" s="2" t="str">
        <f t="shared" si="9"/>
        <v>k1</v>
      </c>
    </row>
    <row r="77" spans="1:16" ht="12.75">
      <c r="A77" s="8">
        <v>211</v>
      </c>
      <c r="B77" s="8">
        <v>452</v>
      </c>
      <c r="C77" s="8">
        <v>73</v>
      </c>
      <c r="D77" s="8">
        <v>14</v>
      </c>
      <c r="E77" s="9" t="s">
        <v>12</v>
      </c>
      <c r="F77" s="8" t="s">
        <v>294</v>
      </c>
      <c r="G77" s="8" t="s">
        <v>295</v>
      </c>
      <c r="H77" s="10">
        <v>1958</v>
      </c>
      <c r="I77" s="11" t="str">
        <f>IF(H:H&gt;1986,"m1",IF(H:H&gt;1976,"m2",IF(H:H&gt;1966,"m3",IF(H:H&gt;1956,"m4",IF(H:H&gt;1946,"m5",IF(H:H&gt;1936,"m6",IF(H:H&gt;1899,"m7",IF(H:H=1,"k",))))))))</f>
        <v>m4</v>
      </c>
      <c r="J77" s="12">
        <v>0.028680555555555553</v>
      </c>
      <c r="M77" s="2" t="b">
        <f t="shared" si="6"/>
        <v>1</v>
      </c>
      <c r="N77" s="2" t="str">
        <f t="shared" si="7"/>
        <v>m5</v>
      </c>
      <c r="O77" s="2" t="str">
        <f t="shared" si="8"/>
        <v>m5</v>
      </c>
      <c r="P77" s="2" t="str">
        <f t="shared" si="9"/>
        <v>k2</v>
      </c>
    </row>
    <row r="78" spans="1:16" ht="12.75">
      <c r="A78" s="8">
        <v>137</v>
      </c>
      <c r="B78" s="8">
        <v>358</v>
      </c>
      <c r="C78" s="8">
        <v>74</v>
      </c>
      <c r="D78" s="8">
        <v>20</v>
      </c>
      <c r="E78" s="9" t="s">
        <v>12</v>
      </c>
      <c r="F78" s="8" t="s">
        <v>201</v>
      </c>
      <c r="G78" s="8" t="s">
        <v>23</v>
      </c>
      <c r="H78" s="10">
        <v>1975</v>
      </c>
      <c r="I78" s="11" t="str">
        <f>IF(M:M=TRUE,O78,IF(M:M=FALSE,P78))</f>
        <v>m3</v>
      </c>
      <c r="J78" s="12">
        <v>0.028703703703703703</v>
      </c>
      <c r="M78" s="2" t="b">
        <f t="shared" si="6"/>
        <v>1</v>
      </c>
      <c r="N78" s="2" t="str">
        <f t="shared" si="7"/>
        <v>m3</v>
      </c>
      <c r="O78" s="2" t="str">
        <f t="shared" si="8"/>
        <v>m3</v>
      </c>
      <c r="P78" s="2" t="str">
        <f t="shared" si="9"/>
        <v>k1</v>
      </c>
    </row>
    <row r="79" spans="1:16" ht="12.75">
      <c r="A79" s="8">
        <v>134</v>
      </c>
      <c r="B79" s="8">
        <v>355</v>
      </c>
      <c r="C79" s="8">
        <v>75</v>
      </c>
      <c r="D79" s="8">
        <v>15</v>
      </c>
      <c r="E79" s="9" t="s">
        <v>12</v>
      </c>
      <c r="F79" s="8" t="s">
        <v>198</v>
      </c>
      <c r="G79" s="8" t="s">
        <v>199</v>
      </c>
      <c r="H79" s="10">
        <v>1963</v>
      </c>
      <c r="I79" s="11" t="str">
        <f>IF(M:M=TRUE,O79,IF(M:M=FALSE,P79))</f>
        <v>m4</v>
      </c>
      <c r="J79" s="12">
        <v>0.028773148148148145</v>
      </c>
      <c r="M79" s="2" t="b">
        <f t="shared" si="6"/>
        <v>1</v>
      </c>
      <c r="N79" s="2" t="str">
        <f t="shared" si="7"/>
        <v>m4</v>
      </c>
      <c r="O79" s="2" t="str">
        <f t="shared" si="8"/>
        <v>m4</v>
      </c>
      <c r="P79" s="2" t="str">
        <f t="shared" si="9"/>
        <v>k2</v>
      </c>
    </row>
    <row r="80" spans="1:16" ht="12.75">
      <c r="A80" s="8">
        <v>130</v>
      </c>
      <c r="B80" s="8">
        <v>351</v>
      </c>
      <c r="C80" s="8">
        <v>76</v>
      </c>
      <c r="D80" s="8">
        <v>21</v>
      </c>
      <c r="E80" s="9" t="s">
        <v>12</v>
      </c>
      <c r="F80" s="8" t="s">
        <v>191</v>
      </c>
      <c r="G80" s="8" t="s">
        <v>127</v>
      </c>
      <c r="H80" s="10">
        <v>1974</v>
      </c>
      <c r="I80" s="11" t="str">
        <f>IF(M:M=TRUE,O80,IF(M:M=FALSE,P80))</f>
        <v>m3</v>
      </c>
      <c r="J80" s="12">
        <v>0.028946759259259255</v>
      </c>
      <c r="M80" s="2" t="b">
        <f t="shared" si="6"/>
        <v>1</v>
      </c>
      <c r="N80" s="2" t="str">
        <f t="shared" si="7"/>
        <v>m3</v>
      </c>
      <c r="O80" s="2" t="str">
        <f t="shared" si="8"/>
        <v>m3</v>
      </c>
      <c r="P80" s="2" t="str">
        <f t="shared" si="9"/>
        <v>k1</v>
      </c>
    </row>
    <row r="81" spans="1:16" ht="12.75">
      <c r="A81" s="8">
        <v>44</v>
      </c>
      <c r="B81" s="8">
        <v>238</v>
      </c>
      <c r="C81" s="8">
        <v>77</v>
      </c>
      <c r="D81" s="8">
        <v>22</v>
      </c>
      <c r="E81" s="9" t="s">
        <v>12</v>
      </c>
      <c r="F81" s="8" t="s">
        <v>74</v>
      </c>
      <c r="G81" s="8" t="s">
        <v>23</v>
      </c>
      <c r="H81" s="10">
        <v>1977</v>
      </c>
      <c r="I81" s="11" t="str">
        <f>IF(M:M=TRUE,O81,IF(M:M=FALSE,P81))</f>
        <v>m3</v>
      </c>
      <c r="J81" s="12">
        <v>0.02900462962962963</v>
      </c>
      <c r="M81" s="2" t="b">
        <f t="shared" si="6"/>
        <v>1</v>
      </c>
      <c r="N81" s="2" t="str">
        <f t="shared" si="7"/>
        <v>m3</v>
      </c>
      <c r="O81" s="2" t="str">
        <f t="shared" si="8"/>
        <v>m3</v>
      </c>
      <c r="P81" s="2" t="str">
        <f t="shared" si="9"/>
        <v>k1</v>
      </c>
    </row>
    <row r="82" spans="1:16" ht="12.75">
      <c r="A82" s="8">
        <v>144</v>
      </c>
      <c r="B82" s="8">
        <v>365</v>
      </c>
      <c r="C82" s="8">
        <v>78</v>
      </c>
      <c r="D82" s="8">
        <v>14</v>
      </c>
      <c r="E82" s="9" t="s">
        <v>12</v>
      </c>
      <c r="F82" s="8" t="s">
        <v>213</v>
      </c>
      <c r="G82" s="8" t="s">
        <v>79</v>
      </c>
      <c r="H82" s="10">
        <v>1986</v>
      </c>
      <c r="I82" s="11" t="str">
        <f>IF(M:M=TRUE,O82,IF(M:M=FALSE,P82))</f>
        <v>m2</v>
      </c>
      <c r="J82" s="12">
        <v>0.02900462962962963</v>
      </c>
      <c r="M82" s="2" t="b">
        <f t="shared" si="6"/>
        <v>1</v>
      </c>
      <c r="N82" s="2" t="str">
        <f t="shared" si="7"/>
        <v>m2</v>
      </c>
      <c r="O82" s="2" t="str">
        <f t="shared" si="8"/>
        <v>m2</v>
      </c>
      <c r="P82" s="2" t="str">
        <f t="shared" si="9"/>
        <v>k1</v>
      </c>
    </row>
    <row r="83" spans="1:16" ht="12.75">
      <c r="A83" s="8">
        <v>178</v>
      </c>
      <c r="B83" s="8">
        <v>399</v>
      </c>
      <c r="C83" s="8">
        <v>79</v>
      </c>
      <c r="D83" s="8">
        <v>23</v>
      </c>
      <c r="E83" s="9" t="s">
        <v>12</v>
      </c>
      <c r="F83" s="8" t="s">
        <v>249</v>
      </c>
      <c r="G83" s="8" t="s">
        <v>250</v>
      </c>
      <c r="H83" s="10">
        <v>1972</v>
      </c>
      <c r="I83" s="11" t="str">
        <f>IF(H:H&gt;1986,"m1",IF(H:H&gt;1976,"m2",IF(H:H&gt;1966,"m3",IF(H:H&gt;1956,"m4",IF(H:H&gt;1946,"m5",IF(H:H&gt;1936,"m6",IF(H:H&gt;1899,"m7",IF(H:H=1,"k",))))))))</f>
        <v>m3</v>
      </c>
      <c r="J83" s="12">
        <v>0.029027777777777777</v>
      </c>
      <c r="M83" s="2" t="b">
        <f t="shared" si="6"/>
        <v>1</v>
      </c>
      <c r="N83" s="2" t="str">
        <f t="shared" si="7"/>
        <v>m3</v>
      </c>
      <c r="O83" s="2" t="str">
        <f t="shared" si="8"/>
        <v>m3</v>
      </c>
      <c r="P83" s="2" t="str">
        <f t="shared" si="9"/>
        <v>k2</v>
      </c>
    </row>
    <row r="84" spans="1:16" ht="12.75">
      <c r="A84" s="8">
        <v>41</v>
      </c>
      <c r="B84" s="8">
        <v>235</v>
      </c>
      <c r="C84" s="8">
        <v>80</v>
      </c>
      <c r="D84" s="8">
        <v>15</v>
      </c>
      <c r="E84" s="9" t="s">
        <v>12</v>
      </c>
      <c r="F84" s="8" t="s">
        <v>70</v>
      </c>
      <c r="G84" s="8" t="s">
        <v>23</v>
      </c>
      <c r="H84" s="10">
        <v>1987</v>
      </c>
      <c r="I84" s="11" t="str">
        <f aca="true" t="shared" si="10" ref="I84:I90">IF(M$1:M$65536=TRUE,O84,IF(M$1:M$65536=FALSE,P84))</f>
        <v>m2</v>
      </c>
      <c r="J84" s="12">
        <v>0.029050925925925928</v>
      </c>
      <c r="M84" s="2" t="b">
        <f t="shared" si="6"/>
        <v>1</v>
      </c>
      <c r="N84" s="2" t="str">
        <f t="shared" si="7"/>
        <v>m2</v>
      </c>
      <c r="O84" s="2" t="str">
        <f t="shared" si="8"/>
        <v>m2</v>
      </c>
      <c r="P84" s="2" t="str">
        <f t="shared" si="9"/>
        <v>k1</v>
      </c>
    </row>
    <row r="85" spans="1:16" ht="12.75">
      <c r="A85" s="8">
        <v>67</v>
      </c>
      <c r="B85" s="8">
        <v>269</v>
      </c>
      <c r="C85" s="8">
        <v>81</v>
      </c>
      <c r="D85" s="8">
        <v>5</v>
      </c>
      <c r="E85" s="9" t="s">
        <v>41</v>
      </c>
      <c r="F85" s="8" t="s">
        <v>108</v>
      </c>
      <c r="G85" s="8" t="s">
        <v>23</v>
      </c>
      <c r="H85" s="10">
        <v>1975</v>
      </c>
      <c r="I85" s="11" t="str">
        <f t="shared" si="10"/>
        <v>k1</v>
      </c>
      <c r="J85" s="12">
        <v>0.029074074074074075</v>
      </c>
      <c r="M85" s="2" t="b">
        <f t="shared" si="6"/>
        <v>0</v>
      </c>
      <c r="N85" s="2" t="str">
        <f t="shared" si="7"/>
        <v>k1</v>
      </c>
      <c r="O85" s="2" t="str">
        <f t="shared" si="8"/>
        <v>m3</v>
      </c>
      <c r="P85" s="2" t="str">
        <f t="shared" si="9"/>
        <v>k1</v>
      </c>
    </row>
    <row r="86" spans="1:16" ht="12.75">
      <c r="A86" s="8">
        <v>115</v>
      </c>
      <c r="B86" s="8">
        <v>335</v>
      </c>
      <c r="C86" s="8">
        <v>82</v>
      </c>
      <c r="D86" s="8">
        <v>16</v>
      </c>
      <c r="E86" s="9" t="s">
        <v>12</v>
      </c>
      <c r="F86" s="8" t="s">
        <v>161</v>
      </c>
      <c r="G86" s="8" t="s">
        <v>76</v>
      </c>
      <c r="H86" s="10">
        <v>1981</v>
      </c>
      <c r="I86" s="11" t="str">
        <f t="shared" si="10"/>
        <v>m2</v>
      </c>
      <c r="J86" s="12">
        <v>0.029131944444444446</v>
      </c>
      <c r="M86" s="2" t="b">
        <f t="shared" si="6"/>
        <v>1</v>
      </c>
      <c r="N86" s="2" t="str">
        <f t="shared" si="7"/>
        <v>m2</v>
      </c>
      <c r="O86" s="2" t="str">
        <f t="shared" si="8"/>
        <v>m2</v>
      </c>
      <c r="P86" s="2" t="str">
        <f t="shared" si="9"/>
        <v>k1</v>
      </c>
    </row>
    <row r="87" spans="1:16" ht="12.75">
      <c r="A87" s="8">
        <v>123</v>
      </c>
      <c r="B87" s="8">
        <v>344</v>
      </c>
      <c r="C87" s="8">
        <v>83</v>
      </c>
      <c r="D87" s="8">
        <v>24</v>
      </c>
      <c r="E87" s="9" t="s">
        <v>12</v>
      </c>
      <c r="F87" s="8" t="s">
        <v>181</v>
      </c>
      <c r="G87" s="8" t="s">
        <v>182</v>
      </c>
      <c r="H87" s="10">
        <v>1971</v>
      </c>
      <c r="I87" s="11" t="str">
        <f t="shared" si="10"/>
        <v>m3</v>
      </c>
      <c r="J87" s="12">
        <v>0.029155092592592594</v>
      </c>
      <c r="M87" s="2" t="b">
        <f t="shared" si="6"/>
        <v>1</v>
      </c>
      <c r="N87" s="2" t="str">
        <f t="shared" si="7"/>
        <v>m3</v>
      </c>
      <c r="O87" s="2" t="str">
        <f t="shared" si="8"/>
        <v>m3</v>
      </c>
      <c r="P87" s="2" t="str">
        <f t="shared" si="9"/>
        <v>k2</v>
      </c>
    </row>
    <row r="88" spans="1:16" ht="12.75">
      <c r="A88" s="8">
        <v>91</v>
      </c>
      <c r="B88" s="8">
        <v>302</v>
      </c>
      <c r="C88" s="8">
        <v>84</v>
      </c>
      <c r="D88" s="8">
        <v>16</v>
      </c>
      <c r="E88" s="9" t="s">
        <v>12</v>
      </c>
      <c r="F88" s="8" t="s">
        <v>128</v>
      </c>
      <c r="G88" s="8" t="s">
        <v>18</v>
      </c>
      <c r="H88" s="10">
        <v>1966</v>
      </c>
      <c r="I88" s="11" t="str">
        <f t="shared" si="10"/>
        <v>m4</v>
      </c>
      <c r="J88" s="12">
        <v>0.02917824074074074</v>
      </c>
      <c r="M88" s="2" t="b">
        <f t="shared" si="6"/>
        <v>1</v>
      </c>
      <c r="N88" s="2" t="str">
        <f t="shared" si="7"/>
        <v>m4</v>
      </c>
      <c r="O88" s="2" t="str">
        <f t="shared" si="8"/>
        <v>m4</v>
      </c>
      <c r="P88" s="2" t="str">
        <f t="shared" si="9"/>
        <v>k2</v>
      </c>
    </row>
    <row r="89" spans="1:16" ht="12.75">
      <c r="A89" s="8">
        <v>93</v>
      </c>
      <c r="B89" s="8">
        <v>304</v>
      </c>
      <c r="C89" s="8">
        <v>85</v>
      </c>
      <c r="D89" s="8">
        <v>25</v>
      </c>
      <c r="E89" s="9" t="s">
        <v>12</v>
      </c>
      <c r="F89" s="8" t="s">
        <v>130</v>
      </c>
      <c r="G89" s="8" t="s">
        <v>14</v>
      </c>
      <c r="H89" s="10">
        <v>1973</v>
      </c>
      <c r="I89" s="11" t="str">
        <f t="shared" si="10"/>
        <v>m3</v>
      </c>
      <c r="J89" s="12">
        <v>0.029212962962962965</v>
      </c>
      <c r="M89" s="2" t="b">
        <f t="shared" si="6"/>
        <v>1</v>
      </c>
      <c r="N89" s="2" t="str">
        <f t="shared" si="7"/>
        <v>m3</v>
      </c>
      <c r="O89" s="2" t="str">
        <f t="shared" si="8"/>
        <v>m3</v>
      </c>
      <c r="P89" s="2" t="str">
        <f t="shared" si="9"/>
        <v>k1</v>
      </c>
    </row>
    <row r="90" spans="1:16" ht="12.75">
      <c r="A90" s="8">
        <v>107</v>
      </c>
      <c r="B90" s="8">
        <v>327</v>
      </c>
      <c r="C90" s="8">
        <v>86</v>
      </c>
      <c r="D90" s="8">
        <v>17</v>
      </c>
      <c r="E90" s="9" t="s">
        <v>12</v>
      </c>
      <c r="F90" s="8" t="s">
        <v>150</v>
      </c>
      <c r="G90" s="8" t="s">
        <v>20</v>
      </c>
      <c r="H90" s="10">
        <v>1983</v>
      </c>
      <c r="I90" s="11" t="str">
        <f t="shared" si="10"/>
        <v>m2</v>
      </c>
      <c r="J90" s="12">
        <v>0.029594907407407407</v>
      </c>
      <c r="M90" s="2" t="b">
        <f t="shared" si="6"/>
        <v>1</v>
      </c>
      <c r="N90" s="2" t="str">
        <f t="shared" si="7"/>
        <v>m2</v>
      </c>
      <c r="O90" s="2" t="str">
        <f t="shared" si="8"/>
        <v>m2</v>
      </c>
      <c r="P90" s="2" t="str">
        <f t="shared" si="9"/>
        <v>k1</v>
      </c>
    </row>
    <row r="91" spans="1:16" ht="12.75">
      <c r="A91" s="8">
        <v>227</v>
      </c>
      <c r="B91" s="8">
        <v>468</v>
      </c>
      <c r="C91" s="8">
        <v>87</v>
      </c>
      <c r="D91" s="8">
        <v>9</v>
      </c>
      <c r="E91" s="9" t="s">
        <v>12</v>
      </c>
      <c r="F91" s="8" t="s">
        <v>318</v>
      </c>
      <c r="G91" s="8" t="s">
        <v>23</v>
      </c>
      <c r="H91" s="10">
        <v>1990</v>
      </c>
      <c r="I91" s="11" t="str">
        <f>IF(H:H&gt;1986,"m1",IF(H:H&gt;1976,"m2",IF(H:H&gt;1966,"m3",IF(H:H&gt;1956,"m4",IF(H:H&gt;1946,"m5",IF(H:H&gt;1936,"m6",IF(H:H&gt;1899,"m7",IF(H:H=1,"k",))))))))</f>
        <v>m1</v>
      </c>
      <c r="J91" s="12">
        <v>0.0297337962962963</v>
      </c>
      <c r="M91" s="2" t="b">
        <f t="shared" si="6"/>
        <v>1</v>
      </c>
      <c r="N91" s="2" t="str">
        <f t="shared" si="7"/>
        <v>m1</v>
      </c>
      <c r="O91" s="2" t="str">
        <f t="shared" si="8"/>
        <v>m1</v>
      </c>
      <c r="P91" s="2" t="str">
        <f t="shared" si="9"/>
        <v>k1</v>
      </c>
    </row>
    <row r="92" spans="1:16" ht="12.75">
      <c r="A92" s="8">
        <v>149</v>
      </c>
      <c r="B92" s="8">
        <v>370</v>
      </c>
      <c r="C92" s="8">
        <v>88</v>
      </c>
      <c r="D92" s="8">
        <v>4</v>
      </c>
      <c r="E92" s="9" t="s">
        <v>12</v>
      </c>
      <c r="F92" s="8" t="s">
        <v>209</v>
      </c>
      <c r="G92" s="8" t="s">
        <v>44</v>
      </c>
      <c r="H92" s="10">
        <v>1942</v>
      </c>
      <c r="I92" s="11" t="str">
        <f>IF(M:M=TRUE,O92,IF(M:M=FALSE,P92))</f>
        <v>m6</v>
      </c>
      <c r="J92" s="12">
        <v>0.02974537037037037</v>
      </c>
      <c r="M92" s="2" t="b">
        <f t="shared" si="6"/>
        <v>1</v>
      </c>
      <c r="N92" s="2" t="str">
        <f t="shared" si="7"/>
        <v>m6</v>
      </c>
      <c r="O92" s="2" t="str">
        <f t="shared" si="8"/>
        <v>m6</v>
      </c>
      <c r="P92" s="2" t="str">
        <f t="shared" si="9"/>
        <v>k2</v>
      </c>
    </row>
    <row r="93" spans="1:16" ht="12.75">
      <c r="A93" s="8">
        <v>27</v>
      </c>
      <c r="B93" s="8">
        <v>218</v>
      </c>
      <c r="C93" s="8">
        <v>89</v>
      </c>
      <c r="D93" s="8">
        <v>17</v>
      </c>
      <c r="E93" s="9" t="s">
        <v>12</v>
      </c>
      <c r="F93" s="8" t="s">
        <v>52</v>
      </c>
      <c r="G93" s="8" t="s">
        <v>23</v>
      </c>
      <c r="H93" s="10">
        <v>1964</v>
      </c>
      <c r="I93" s="11" t="str">
        <f>IF(M:M=TRUE,O93,IF(M:M=FALSE,P93))</f>
        <v>m4</v>
      </c>
      <c r="J93" s="12">
        <v>0.02989583333333333</v>
      </c>
      <c r="M93" s="2" t="b">
        <f t="shared" si="6"/>
        <v>1</v>
      </c>
      <c r="N93" s="2" t="str">
        <f t="shared" si="7"/>
        <v>m4</v>
      </c>
      <c r="O93" s="2" t="str">
        <f t="shared" si="8"/>
        <v>m4</v>
      </c>
      <c r="P93" s="2" t="str">
        <f t="shared" si="9"/>
        <v>k2</v>
      </c>
    </row>
    <row r="94" spans="1:16" ht="12.75">
      <c r="A94" s="8">
        <v>57</v>
      </c>
      <c r="B94" s="8">
        <v>254</v>
      </c>
      <c r="C94" s="8">
        <v>90</v>
      </c>
      <c r="D94" s="8">
        <v>18</v>
      </c>
      <c r="E94" s="9" t="s">
        <v>12</v>
      </c>
      <c r="F94" s="8" t="s">
        <v>92</v>
      </c>
      <c r="G94" s="8" t="s">
        <v>30</v>
      </c>
      <c r="H94" s="10">
        <v>1981</v>
      </c>
      <c r="I94" s="11" t="str">
        <f>IF(M:M=TRUE,O94,IF(M:M=FALSE,P94))</f>
        <v>m2</v>
      </c>
      <c r="J94" s="12">
        <v>0.030011574074074076</v>
      </c>
      <c r="M94" s="2" t="b">
        <f t="shared" si="6"/>
        <v>1</v>
      </c>
      <c r="N94" s="2" t="str">
        <f t="shared" si="7"/>
        <v>m2</v>
      </c>
      <c r="O94" s="2" t="str">
        <f t="shared" si="8"/>
        <v>m2</v>
      </c>
      <c r="P94" s="2" t="str">
        <f t="shared" si="9"/>
        <v>k1</v>
      </c>
    </row>
    <row r="95" spans="1:16" ht="12.75">
      <c r="A95" s="8">
        <v>233</v>
      </c>
      <c r="B95" s="8">
        <v>475</v>
      </c>
      <c r="C95" s="8">
        <v>91</v>
      </c>
      <c r="D95" s="8">
        <v>18</v>
      </c>
      <c r="E95" s="9" t="s">
        <v>12</v>
      </c>
      <c r="F95" s="8" t="s">
        <v>325</v>
      </c>
      <c r="G95" s="8" t="s">
        <v>23</v>
      </c>
      <c r="H95" s="10">
        <v>1961</v>
      </c>
      <c r="I95" s="11" t="str">
        <f>IF(H:H&gt;1986,"m1",IF(H:H&gt;1976,"m2",IF(H:H&gt;1966,"m3",IF(H:H&gt;1956,"m4",IF(H:H&gt;1946,"m5",IF(H:H&gt;1936,"m6",IF(H:H&gt;1899,"m7",IF(H:H=1,"k",))))))))</f>
        <v>m4</v>
      </c>
      <c r="J95" s="12">
        <v>0.03005787037037037</v>
      </c>
      <c r="M95" s="2" t="b">
        <f t="shared" si="6"/>
        <v>1</v>
      </c>
      <c r="N95" s="2" t="str">
        <f t="shared" si="7"/>
        <v>m4</v>
      </c>
      <c r="O95" s="2" t="str">
        <f t="shared" si="8"/>
        <v>m4</v>
      </c>
      <c r="P95" s="2" t="str">
        <f t="shared" si="9"/>
        <v>k2</v>
      </c>
    </row>
    <row r="96" spans="1:16" ht="12.75">
      <c r="A96" s="8">
        <v>48</v>
      </c>
      <c r="B96" s="8">
        <v>244</v>
      </c>
      <c r="C96" s="8">
        <v>92</v>
      </c>
      <c r="D96" s="8">
        <v>10</v>
      </c>
      <c r="E96" s="9" t="s">
        <v>12</v>
      </c>
      <c r="F96" s="8" t="s">
        <v>81</v>
      </c>
      <c r="G96" s="8" t="s">
        <v>32</v>
      </c>
      <c r="H96" s="10">
        <v>1953</v>
      </c>
      <c r="I96" s="11" t="str">
        <f>IF(M:M=TRUE,O96,IF(M:M=FALSE,P96))</f>
        <v>m5</v>
      </c>
      <c r="J96" s="12">
        <v>0.03019675925925926</v>
      </c>
      <c r="M96" s="2" t="b">
        <f t="shared" si="6"/>
        <v>1</v>
      </c>
      <c r="N96" s="2" t="str">
        <f t="shared" si="7"/>
        <v>m5</v>
      </c>
      <c r="O96" s="2" t="str">
        <f t="shared" si="8"/>
        <v>m5</v>
      </c>
      <c r="P96" s="2" t="str">
        <f t="shared" si="9"/>
        <v>k2</v>
      </c>
    </row>
    <row r="97" spans="1:16" ht="12.75">
      <c r="A97" s="8">
        <v>104</v>
      </c>
      <c r="B97" s="8">
        <v>322</v>
      </c>
      <c r="C97" s="8">
        <v>93</v>
      </c>
      <c r="D97" s="8">
        <v>6</v>
      </c>
      <c r="E97" s="9" t="s">
        <v>41</v>
      </c>
      <c r="F97" s="8" t="s">
        <v>146</v>
      </c>
      <c r="G97" s="8" t="s">
        <v>120</v>
      </c>
      <c r="H97" s="10">
        <v>1986</v>
      </c>
      <c r="I97" s="11" t="str">
        <f>IF(M:M=TRUE,O97,IF(M:M=FALSE,P97))</f>
        <v>k1</v>
      </c>
      <c r="J97" s="12">
        <v>0.03019675925925926</v>
      </c>
      <c r="M97" s="2" t="b">
        <f t="shared" si="6"/>
        <v>0</v>
      </c>
      <c r="N97" s="2" t="str">
        <f t="shared" si="7"/>
        <v>k1</v>
      </c>
      <c r="O97" s="2" t="str">
        <f t="shared" si="8"/>
        <v>m2</v>
      </c>
      <c r="P97" s="2" t="str">
        <f t="shared" si="9"/>
        <v>k1</v>
      </c>
    </row>
    <row r="98" spans="1:16" ht="12.75">
      <c r="A98" s="8">
        <v>35</v>
      </c>
      <c r="B98" s="8">
        <v>227</v>
      </c>
      <c r="C98" s="8">
        <v>94</v>
      </c>
      <c r="D98" s="8">
        <v>11</v>
      </c>
      <c r="E98" s="9" t="s">
        <v>12</v>
      </c>
      <c r="F98" s="8" t="s">
        <v>61</v>
      </c>
      <c r="G98" s="8" t="s">
        <v>23</v>
      </c>
      <c r="H98" s="10">
        <v>1951</v>
      </c>
      <c r="I98" s="11" t="str">
        <f>IF(M:M=TRUE,O98,IF(M:M=FALSE,P98))</f>
        <v>m5</v>
      </c>
      <c r="J98" s="12">
        <v>0.030208333333333334</v>
      </c>
      <c r="M98" s="2" t="b">
        <f t="shared" si="6"/>
        <v>1</v>
      </c>
      <c r="N98" s="2" t="str">
        <f t="shared" si="7"/>
        <v>m5</v>
      </c>
      <c r="O98" s="2" t="str">
        <f t="shared" si="8"/>
        <v>m5</v>
      </c>
      <c r="P98" s="2" t="str">
        <f t="shared" si="9"/>
        <v>k2</v>
      </c>
    </row>
    <row r="99" spans="1:16" ht="12.75">
      <c r="A99" s="8">
        <v>228</v>
      </c>
      <c r="B99" s="8">
        <v>469</v>
      </c>
      <c r="C99" s="8">
        <v>95</v>
      </c>
      <c r="D99" s="8">
        <v>10</v>
      </c>
      <c r="E99" s="9" t="s">
        <v>12</v>
      </c>
      <c r="F99" s="8" t="s">
        <v>319</v>
      </c>
      <c r="G99" s="8" t="s">
        <v>23</v>
      </c>
      <c r="H99" s="10">
        <v>1990</v>
      </c>
      <c r="I99" s="11" t="str">
        <f>IF(H:H&gt;1986,"m1",IF(H:H&gt;1976,"m2",IF(H:H&gt;1966,"m3",IF(H:H&gt;1956,"m4",IF(H:H&gt;1946,"m5",IF(H:H&gt;1936,"m6",IF(H:H&gt;1899,"m7",IF(H:H=1,"k",))))))))</f>
        <v>m1</v>
      </c>
      <c r="J99" s="12">
        <v>0.03023148148148148</v>
      </c>
      <c r="M99" s="2" t="b">
        <f t="shared" si="6"/>
        <v>1</v>
      </c>
      <c r="N99" s="2" t="str">
        <f t="shared" si="7"/>
        <v>m1</v>
      </c>
      <c r="O99" s="2" t="str">
        <f t="shared" si="8"/>
        <v>m1</v>
      </c>
      <c r="P99" s="2" t="str">
        <f t="shared" si="9"/>
        <v>k1</v>
      </c>
    </row>
    <row r="100" spans="1:16" ht="12.75">
      <c r="A100" s="8">
        <v>135</v>
      </c>
      <c r="B100" s="8">
        <v>356</v>
      </c>
      <c r="C100" s="8">
        <v>96</v>
      </c>
      <c r="D100" s="8">
        <v>26</v>
      </c>
      <c r="E100" s="9" t="s">
        <v>12</v>
      </c>
      <c r="F100" s="8" t="s">
        <v>80</v>
      </c>
      <c r="G100" s="8" t="s">
        <v>32</v>
      </c>
      <c r="H100" s="10">
        <v>1974</v>
      </c>
      <c r="I100" s="11" t="str">
        <f>IF(M:M=TRUE,O100,IF(M:M=FALSE,P100))</f>
        <v>m3</v>
      </c>
      <c r="J100" s="12">
        <v>0.030335648148148143</v>
      </c>
      <c r="M100" s="2" t="b">
        <f aca="true" t="shared" si="11" ref="M100:M160">EXACT(E100,"M")</f>
        <v>1</v>
      </c>
      <c r="N100" s="2" t="str">
        <f t="shared" si="7"/>
        <v>m3</v>
      </c>
      <c r="O100" s="2" t="str">
        <f t="shared" si="8"/>
        <v>m3</v>
      </c>
      <c r="P100" s="2" t="str">
        <f t="shared" si="9"/>
        <v>k1</v>
      </c>
    </row>
    <row r="101" spans="1:16" ht="12.75">
      <c r="A101" s="8">
        <v>106</v>
      </c>
      <c r="B101" s="8">
        <v>326</v>
      </c>
      <c r="C101" s="8">
        <v>97</v>
      </c>
      <c r="D101" s="8">
        <v>12</v>
      </c>
      <c r="E101" s="9" t="s">
        <v>12</v>
      </c>
      <c r="F101" s="8" t="s">
        <v>148</v>
      </c>
      <c r="G101" s="8" t="s">
        <v>149</v>
      </c>
      <c r="H101" s="10">
        <v>1957</v>
      </c>
      <c r="I101" s="11" t="str">
        <f>IF(M:M=TRUE,O101,IF(M:M=FALSE,P101))</f>
        <v>m5</v>
      </c>
      <c r="J101" s="12">
        <v>0.030358796296296297</v>
      </c>
      <c r="M101" s="2" t="b">
        <f t="shared" si="11"/>
        <v>1</v>
      </c>
      <c r="N101" s="2" t="str">
        <f t="shared" si="7"/>
        <v>m5</v>
      </c>
      <c r="O101" s="2" t="str">
        <f t="shared" si="8"/>
        <v>m5</v>
      </c>
      <c r="P101" s="2" t="str">
        <f t="shared" si="9"/>
        <v>k2</v>
      </c>
    </row>
    <row r="102" spans="1:16" ht="12.75">
      <c r="A102" s="8">
        <v>192</v>
      </c>
      <c r="B102" s="8">
        <v>413</v>
      </c>
      <c r="C102" s="8">
        <v>98</v>
      </c>
      <c r="D102" s="8">
        <v>7</v>
      </c>
      <c r="E102" s="9" t="s">
        <v>41</v>
      </c>
      <c r="F102" s="8" t="s">
        <v>266</v>
      </c>
      <c r="G102" s="8" t="s">
        <v>267</v>
      </c>
      <c r="H102" s="10">
        <v>1985</v>
      </c>
      <c r="I102" s="11" t="s">
        <v>331</v>
      </c>
      <c r="J102" s="12">
        <v>0.03037037037037037</v>
      </c>
      <c r="M102" s="2" t="b">
        <f t="shared" si="11"/>
        <v>0</v>
      </c>
      <c r="N102" s="2" t="str">
        <f t="shared" si="7"/>
        <v>k1</v>
      </c>
      <c r="O102" s="2" t="str">
        <f t="shared" si="8"/>
        <v>m2</v>
      </c>
      <c r="P102" s="2" t="str">
        <f t="shared" si="9"/>
        <v>k1</v>
      </c>
    </row>
    <row r="103" spans="1:16" ht="12.75">
      <c r="A103" s="8">
        <v>139</v>
      </c>
      <c r="B103" s="8">
        <v>360</v>
      </c>
      <c r="C103" s="8">
        <v>99</v>
      </c>
      <c r="D103" s="8">
        <v>13</v>
      </c>
      <c r="E103" s="9" t="s">
        <v>12</v>
      </c>
      <c r="F103" s="8" t="s">
        <v>219</v>
      </c>
      <c r="G103" s="8" t="s">
        <v>23</v>
      </c>
      <c r="H103" s="10">
        <v>1956</v>
      </c>
      <c r="I103" s="11" t="str">
        <f>IF(H:H&gt;1986,"m1",IF(H:H&gt;1976,"m2",IF(H:H&gt;1966,"m3",IF(H:H&gt;1956,"m4",IF(H:H&gt;1946,"m5",IF(H:H&gt;1936,"m6",IF(H:H&gt;1899,"m7",IF(H:H=1,"k",))))))))</f>
        <v>m5</v>
      </c>
      <c r="J103" s="12">
        <v>0.030462962962962966</v>
      </c>
      <c r="M103" s="2" t="b">
        <f t="shared" si="11"/>
        <v>1</v>
      </c>
      <c r="N103" s="2" t="str">
        <f t="shared" si="7"/>
        <v>m5</v>
      </c>
      <c r="O103" s="2" t="str">
        <f t="shared" si="8"/>
        <v>m5</v>
      </c>
      <c r="P103" s="2" t="str">
        <f t="shared" si="9"/>
        <v>k2</v>
      </c>
    </row>
    <row r="104" spans="1:16" ht="12.75">
      <c r="A104" s="8">
        <v>172</v>
      </c>
      <c r="B104" s="8">
        <v>393</v>
      </c>
      <c r="C104" s="8">
        <v>100</v>
      </c>
      <c r="D104" s="8">
        <v>14</v>
      </c>
      <c r="E104" s="9" t="s">
        <v>12</v>
      </c>
      <c r="F104" s="8" t="s">
        <v>242</v>
      </c>
      <c r="G104" s="8" t="s">
        <v>30</v>
      </c>
      <c r="H104" s="10">
        <v>1956</v>
      </c>
      <c r="I104" s="11" t="str">
        <f>IF(H:H&gt;1986,"m1",IF(H:H&gt;1976,"m2",IF(H:H&gt;1966,"m3",IF(H:H&gt;1956,"m4",IF(H:H&gt;1946,"m5",IF(H:H&gt;1936,"m6",IF(H:H&gt;1899,"m7",IF(H:H=1,"k",))))))))</f>
        <v>m5</v>
      </c>
      <c r="J104" s="12">
        <v>0.030497685185185183</v>
      </c>
      <c r="M104" s="2" t="b">
        <f t="shared" si="11"/>
        <v>1</v>
      </c>
      <c r="N104" s="2" t="str">
        <f t="shared" si="7"/>
        <v>m5</v>
      </c>
      <c r="O104" s="2" t="str">
        <f t="shared" si="8"/>
        <v>m5</v>
      </c>
      <c r="P104" s="2" t="str">
        <f t="shared" si="9"/>
        <v>k2</v>
      </c>
    </row>
    <row r="105" spans="1:16" ht="12.75">
      <c r="A105" s="8">
        <v>2</v>
      </c>
      <c r="B105" s="8">
        <v>187</v>
      </c>
      <c r="C105" s="8">
        <v>101</v>
      </c>
      <c r="D105" s="8">
        <v>19</v>
      </c>
      <c r="E105" s="9" t="s">
        <v>12</v>
      </c>
      <c r="F105" s="8" t="s">
        <v>15</v>
      </c>
      <c r="G105" s="8" t="s">
        <v>16</v>
      </c>
      <c r="H105" s="10">
        <v>1962</v>
      </c>
      <c r="I105" s="11" t="str">
        <f>IF(M:M=TRUE,O105,IF(M:M=FALSE,P105))</f>
        <v>m4</v>
      </c>
      <c r="J105" s="12">
        <v>0.030636574074074076</v>
      </c>
      <c r="M105" s="2" t="b">
        <f t="shared" si="11"/>
        <v>1</v>
      </c>
      <c r="N105" s="2" t="str">
        <f t="shared" si="7"/>
        <v>m4</v>
      </c>
      <c r="O105" s="2" t="str">
        <f t="shared" si="8"/>
        <v>m4</v>
      </c>
      <c r="P105" s="2" t="str">
        <f t="shared" si="9"/>
        <v>k2</v>
      </c>
    </row>
    <row r="106" spans="1:16" ht="12.75">
      <c r="A106" s="8">
        <v>101</v>
      </c>
      <c r="B106" s="8">
        <v>316</v>
      </c>
      <c r="C106" s="8">
        <v>102</v>
      </c>
      <c r="D106" s="8">
        <v>27</v>
      </c>
      <c r="E106" s="9" t="s">
        <v>142</v>
      </c>
      <c r="F106" s="8" t="s">
        <v>143</v>
      </c>
      <c r="G106" s="8" t="s">
        <v>20</v>
      </c>
      <c r="H106" s="10">
        <v>1974</v>
      </c>
      <c r="I106" s="11" t="s">
        <v>333</v>
      </c>
      <c r="J106" s="12">
        <v>0.03068287037037037</v>
      </c>
      <c r="M106" s="2" t="b">
        <f t="shared" si="11"/>
        <v>0</v>
      </c>
      <c r="N106" s="2" t="str">
        <f t="shared" si="7"/>
        <v>k1</v>
      </c>
      <c r="O106" s="2" t="str">
        <f t="shared" si="8"/>
        <v>m3</v>
      </c>
      <c r="P106" s="2" t="str">
        <f t="shared" si="9"/>
        <v>k1</v>
      </c>
    </row>
    <row r="107" spans="1:16" ht="12.75">
      <c r="A107" s="8">
        <v>45</v>
      </c>
      <c r="B107" s="8">
        <v>239</v>
      </c>
      <c r="C107" s="8">
        <v>103</v>
      </c>
      <c r="D107" s="8">
        <v>28</v>
      </c>
      <c r="E107" s="9" t="s">
        <v>12</v>
      </c>
      <c r="F107" s="8" t="s">
        <v>75</v>
      </c>
      <c r="G107" s="8" t="s">
        <v>76</v>
      </c>
      <c r="H107" s="10">
        <v>1975</v>
      </c>
      <c r="I107" s="11" t="str">
        <f>IF(M:M=TRUE,O107,IF(M:M=FALSE,P107))</f>
        <v>m3</v>
      </c>
      <c r="J107" s="12">
        <v>0.03074074074074074</v>
      </c>
      <c r="M107" s="2" t="b">
        <f t="shared" si="11"/>
        <v>1</v>
      </c>
      <c r="N107" s="2" t="str">
        <f t="shared" si="7"/>
        <v>m3</v>
      </c>
      <c r="O107" s="2" t="str">
        <f t="shared" si="8"/>
        <v>m3</v>
      </c>
      <c r="P107" s="2" t="str">
        <f t="shared" si="9"/>
        <v>k1</v>
      </c>
    </row>
    <row r="108" spans="1:16" ht="12.75">
      <c r="A108" s="8">
        <v>69</v>
      </c>
      <c r="B108" s="8">
        <v>271</v>
      </c>
      <c r="C108" s="8">
        <v>104</v>
      </c>
      <c r="D108" s="8">
        <v>20</v>
      </c>
      <c r="E108" s="9" t="s">
        <v>12</v>
      </c>
      <c r="F108" s="8" t="s">
        <v>110</v>
      </c>
      <c r="G108" s="8" t="s">
        <v>111</v>
      </c>
      <c r="H108" s="10">
        <v>1962</v>
      </c>
      <c r="I108" s="11" t="str">
        <f>IF(M:M=TRUE,O108,IF(M:M=FALSE,P108))</f>
        <v>m4</v>
      </c>
      <c r="J108" s="12">
        <v>0.030810185185185187</v>
      </c>
      <c r="M108" s="2" t="b">
        <f t="shared" si="11"/>
        <v>1</v>
      </c>
      <c r="N108" s="2" t="str">
        <f t="shared" si="7"/>
        <v>m4</v>
      </c>
      <c r="O108" s="2" t="str">
        <f t="shared" si="8"/>
        <v>m4</v>
      </c>
      <c r="P108" s="2" t="str">
        <f t="shared" si="9"/>
        <v>k2</v>
      </c>
    </row>
    <row r="109" spans="1:16" ht="12.75">
      <c r="A109" s="8">
        <v>103</v>
      </c>
      <c r="B109" s="8">
        <v>321</v>
      </c>
      <c r="C109" s="8">
        <v>105</v>
      </c>
      <c r="D109" s="8">
        <v>4</v>
      </c>
      <c r="E109" s="9" t="s">
        <v>41</v>
      </c>
      <c r="F109" s="8" t="s">
        <v>145</v>
      </c>
      <c r="G109" s="8" t="s">
        <v>120</v>
      </c>
      <c r="H109" s="10">
        <v>1964</v>
      </c>
      <c r="I109" s="11" t="str">
        <f>IF(M:M=TRUE,O109,IF(M:M=FALSE,P109))</f>
        <v>k2</v>
      </c>
      <c r="J109" s="12">
        <v>0.030821759259259257</v>
      </c>
      <c r="M109" s="2" t="b">
        <f t="shared" si="11"/>
        <v>0</v>
      </c>
      <c r="N109" s="2" t="str">
        <f t="shared" si="7"/>
        <v>k2</v>
      </c>
      <c r="O109" s="2" t="str">
        <f t="shared" si="8"/>
        <v>m4</v>
      </c>
      <c r="P109" s="2" t="str">
        <f t="shared" si="9"/>
        <v>k2</v>
      </c>
    </row>
    <row r="110" spans="1:16" ht="12.75">
      <c r="A110" s="8">
        <v>188</v>
      </c>
      <c r="B110" s="8">
        <v>409</v>
      </c>
      <c r="C110" s="8">
        <v>106</v>
      </c>
      <c r="D110" s="8">
        <v>29</v>
      </c>
      <c r="E110" s="9" t="s">
        <v>12</v>
      </c>
      <c r="F110" s="8" t="s">
        <v>262</v>
      </c>
      <c r="G110" s="8" t="s">
        <v>20</v>
      </c>
      <c r="H110" s="10">
        <v>1968</v>
      </c>
      <c r="I110" s="11" t="str">
        <f>IF(H:H&gt;1986,"m1",IF(H:H&gt;1976,"m2",IF(H:H&gt;1966,"m3",IF(H:H&gt;1956,"m4",IF(H:H&gt;1946,"m5",IF(H:H&gt;1936,"m6",IF(H:H&gt;1899,"m7",IF(H:H=1,"k",))))))))</f>
        <v>m3</v>
      </c>
      <c r="J110" s="12">
        <v>0.031006944444444445</v>
      </c>
      <c r="M110" s="2" t="b">
        <f t="shared" si="11"/>
        <v>1</v>
      </c>
      <c r="N110" s="2" t="str">
        <f t="shared" si="7"/>
        <v>m4</v>
      </c>
      <c r="O110" s="2" t="str">
        <f t="shared" si="8"/>
        <v>m4</v>
      </c>
      <c r="P110" s="2" t="str">
        <f t="shared" si="9"/>
        <v>k2</v>
      </c>
    </row>
    <row r="111" spans="1:16" ht="12.75">
      <c r="A111" s="8">
        <v>158</v>
      </c>
      <c r="B111" s="8">
        <v>379</v>
      </c>
      <c r="C111" s="8">
        <v>107</v>
      </c>
      <c r="D111" s="8">
        <v>15</v>
      </c>
      <c r="E111" s="9" t="s">
        <v>12</v>
      </c>
      <c r="F111" s="8" t="s">
        <v>223</v>
      </c>
      <c r="G111" s="8" t="s">
        <v>137</v>
      </c>
      <c r="H111" s="10">
        <v>1956</v>
      </c>
      <c r="I111" s="11" t="str">
        <f>IF(H:H&gt;1986,"m1",IF(H:H&gt;1976,"m2",IF(H:H&gt;1966,"m3",IF(H:H&gt;1956,"m4",IF(H:H&gt;1946,"m5",IF(H:H&gt;1936,"m6",IF(H:H&gt;1899,"m7",IF(H:H=1,"k",))))))))</f>
        <v>m5</v>
      </c>
      <c r="J111" s="12">
        <v>0.031018518518518515</v>
      </c>
      <c r="M111" s="2" t="b">
        <f t="shared" si="11"/>
        <v>1</v>
      </c>
      <c r="N111" s="2" t="str">
        <f t="shared" si="7"/>
        <v>m5</v>
      </c>
      <c r="O111" s="2" t="str">
        <f t="shared" si="8"/>
        <v>m5</v>
      </c>
      <c r="P111" s="2" t="str">
        <f t="shared" si="9"/>
        <v>k2</v>
      </c>
    </row>
    <row r="112" spans="1:16" ht="12.75">
      <c r="A112" s="8">
        <v>72</v>
      </c>
      <c r="B112" s="8">
        <v>275</v>
      </c>
      <c r="C112" s="8">
        <v>108</v>
      </c>
      <c r="D112" s="8">
        <v>8</v>
      </c>
      <c r="E112" s="9" t="s">
        <v>41</v>
      </c>
      <c r="F112" s="8" t="s">
        <v>114</v>
      </c>
      <c r="G112" s="8" t="s">
        <v>23</v>
      </c>
      <c r="H112" s="10">
        <v>1978</v>
      </c>
      <c r="I112" s="11" t="str">
        <f>IF(M:M=TRUE,O112,IF(M:M=FALSE,P112))</f>
        <v>k1</v>
      </c>
      <c r="J112" s="12">
        <v>0.031053240740740742</v>
      </c>
      <c r="M112" s="2" t="b">
        <f t="shared" si="11"/>
        <v>0</v>
      </c>
      <c r="N112" s="2" t="str">
        <f t="shared" si="7"/>
        <v>k1</v>
      </c>
      <c r="O112" s="2" t="str">
        <f t="shared" si="8"/>
        <v>m3</v>
      </c>
      <c r="P112" s="2" t="str">
        <f t="shared" si="9"/>
        <v>k1</v>
      </c>
    </row>
    <row r="113" spans="1:16" ht="12.75">
      <c r="A113" s="8">
        <v>84</v>
      </c>
      <c r="B113" s="8">
        <v>294</v>
      </c>
      <c r="C113" s="8">
        <v>109</v>
      </c>
      <c r="D113" s="8">
        <v>30</v>
      </c>
      <c r="E113" s="9" t="s">
        <v>12</v>
      </c>
      <c r="F113" s="8" t="s">
        <v>169</v>
      </c>
      <c r="G113" s="8" t="s">
        <v>23</v>
      </c>
      <c r="H113" s="10">
        <v>1978</v>
      </c>
      <c r="I113" s="11" t="str">
        <f>IF(M:M=TRUE,O113,IF(M:M=FALSE,P113))</f>
        <v>m3</v>
      </c>
      <c r="J113" s="12">
        <v>0.031053240740740742</v>
      </c>
      <c r="M113" s="2" t="b">
        <f t="shared" si="11"/>
        <v>1</v>
      </c>
      <c r="N113" s="2" t="str">
        <f t="shared" si="7"/>
        <v>m3</v>
      </c>
      <c r="O113" s="2" t="str">
        <f t="shared" si="8"/>
        <v>m3</v>
      </c>
      <c r="P113" s="2" t="str">
        <f t="shared" si="9"/>
        <v>k1</v>
      </c>
    </row>
    <row r="114" spans="1:16" ht="12.75">
      <c r="A114" s="8">
        <v>99</v>
      </c>
      <c r="B114" s="8">
        <v>314</v>
      </c>
      <c r="C114" s="8">
        <v>110</v>
      </c>
      <c r="D114" s="8">
        <v>31</v>
      </c>
      <c r="E114" s="9" t="s">
        <v>12</v>
      </c>
      <c r="F114" s="8" t="s">
        <v>140</v>
      </c>
      <c r="G114" s="8" t="s">
        <v>139</v>
      </c>
      <c r="H114" s="10">
        <v>1976</v>
      </c>
      <c r="I114" s="11" t="str">
        <f>IF(M:M=TRUE,O114,IF(M:M=FALSE,P114))</f>
        <v>m3</v>
      </c>
      <c r="J114" s="12">
        <v>0.03113425925925926</v>
      </c>
      <c r="M114" s="2" t="b">
        <f t="shared" si="11"/>
        <v>1</v>
      </c>
      <c r="N114" s="2" t="str">
        <f t="shared" si="7"/>
        <v>m3</v>
      </c>
      <c r="O114" s="2" t="str">
        <f t="shared" si="8"/>
        <v>m3</v>
      </c>
      <c r="P114" s="2" t="str">
        <f t="shared" si="9"/>
        <v>k1</v>
      </c>
    </row>
    <row r="115" spans="1:16" ht="12.75">
      <c r="A115" s="8">
        <v>194</v>
      </c>
      <c r="B115" s="8">
        <v>415</v>
      </c>
      <c r="C115" s="8">
        <v>111</v>
      </c>
      <c r="D115" s="8">
        <v>32</v>
      </c>
      <c r="E115" s="9" t="s">
        <v>12</v>
      </c>
      <c r="F115" s="8" t="s">
        <v>270</v>
      </c>
      <c r="G115" s="8" t="s">
        <v>23</v>
      </c>
      <c r="H115" s="10">
        <v>1969</v>
      </c>
      <c r="I115" s="11" t="str">
        <f>IF(H:H&gt;1986,"m1",IF(H:H&gt;1976,"m2",IF(H:H&gt;1966,"m3",IF(H:H&gt;1956,"m4",IF(H:H&gt;1946,"m5",IF(H:H&gt;1936,"m6",IF(H:H&gt;1899,"m7",IF(H:H=1,"k",))))))))</f>
        <v>m3</v>
      </c>
      <c r="J115" s="12">
        <v>0.031180555555555555</v>
      </c>
      <c r="M115" s="2" t="b">
        <f t="shared" si="11"/>
        <v>1</v>
      </c>
      <c r="N115" s="2" t="str">
        <f t="shared" si="7"/>
        <v>m3</v>
      </c>
      <c r="O115" s="2" t="str">
        <f t="shared" si="8"/>
        <v>m3</v>
      </c>
      <c r="P115" s="2" t="str">
        <f t="shared" si="9"/>
        <v>k2</v>
      </c>
    </row>
    <row r="116" spans="1:16" ht="12.75">
      <c r="A116" s="8">
        <v>224</v>
      </c>
      <c r="B116" s="8">
        <v>465</v>
      </c>
      <c r="C116" s="8">
        <v>112</v>
      </c>
      <c r="D116" s="8">
        <v>11</v>
      </c>
      <c r="E116" s="9" t="s">
        <v>12</v>
      </c>
      <c r="F116" s="8" t="s">
        <v>314</v>
      </c>
      <c r="G116" s="8" t="s">
        <v>76</v>
      </c>
      <c r="H116" s="10">
        <v>1991</v>
      </c>
      <c r="I116" s="11" t="str">
        <f>IF(H:H&gt;1986,"m1",IF(H:H&gt;1976,"m2",IF(H:H&gt;1966,"m3",IF(H:H&gt;1956,"m4",IF(H:H&gt;1946,"m5",IF(H:H&gt;1936,"m6",IF(H:H&gt;1899,"m7",IF(H:H=1,"k",))))))))</f>
        <v>m1</v>
      </c>
      <c r="J116" s="12">
        <v>0.031226851851851853</v>
      </c>
      <c r="M116" s="2" t="b">
        <f t="shared" si="11"/>
        <v>1</v>
      </c>
      <c r="N116" s="2" t="str">
        <f t="shared" si="7"/>
        <v>m1</v>
      </c>
      <c r="O116" s="2" t="str">
        <f t="shared" si="8"/>
        <v>m1</v>
      </c>
      <c r="P116" s="2" t="str">
        <f t="shared" si="9"/>
        <v>k1</v>
      </c>
    </row>
    <row r="117" spans="1:16" ht="12.75">
      <c r="A117" s="8">
        <v>96</v>
      </c>
      <c r="B117" s="8">
        <v>308</v>
      </c>
      <c r="C117" s="8">
        <v>113</v>
      </c>
      <c r="D117" s="8">
        <v>33</v>
      </c>
      <c r="E117" s="9" t="s">
        <v>12</v>
      </c>
      <c r="F117" s="8" t="s">
        <v>133</v>
      </c>
      <c r="G117" s="8" t="s">
        <v>23</v>
      </c>
      <c r="H117" s="10">
        <v>1969</v>
      </c>
      <c r="I117" s="11" t="str">
        <f>IF(M:M=TRUE,O117,IF(M:M=FALSE,P117))</f>
        <v>m3</v>
      </c>
      <c r="J117" s="12">
        <v>0.0312962962962963</v>
      </c>
      <c r="M117" s="2" t="b">
        <f t="shared" si="11"/>
        <v>1</v>
      </c>
      <c r="N117" s="2" t="str">
        <f t="shared" si="7"/>
        <v>m3</v>
      </c>
      <c r="O117" s="2" t="str">
        <f t="shared" si="8"/>
        <v>m3</v>
      </c>
      <c r="P117" s="2" t="str">
        <f t="shared" si="9"/>
        <v>k2</v>
      </c>
    </row>
    <row r="118" spans="1:16" ht="12.75">
      <c r="A118" s="8">
        <v>46</v>
      </c>
      <c r="B118" s="8">
        <v>240</v>
      </c>
      <c r="C118" s="8">
        <v>114</v>
      </c>
      <c r="D118" s="8">
        <v>16</v>
      </c>
      <c r="E118" s="9" t="s">
        <v>12</v>
      </c>
      <c r="F118" s="8" t="s">
        <v>77</v>
      </c>
      <c r="G118" s="8" t="s">
        <v>23</v>
      </c>
      <c r="H118" s="10">
        <v>1956</v>
      </c>
      <c r="I118" s="11" t="str">
        <f>IF(M:M=TRUE,O118,IF(M:M=FALSE,P118))</f>
        <v>m5</v>
      </c>
      <c r="J118" s="12">
        <v>0.031342592592592596</v>
      </c>
      <c r="M118" s="2" t="b">
        <f t="shared" si="11"/>
        <v>1</v>
      </c>
      <c r="N118" s="2" t="str">
        <f t="shared" si="7"/>
        <v>m5</v>
      </c>
      <c r="O118" s="2" t="str">
        <f t="shared" si="8"/>
        <v>m5</v>
      </c>
      <c r="P118" s="2" t="str">
        <f t="shared" si="9"/>
        <v>k2</v>
      </c>
    </row>
    <row r="119" spans="1:16" ht="12.75">
      <c r="A119" s="8">
        <v>10</v>
      </c>
      <c r="B119" s="8">
        <v>199</v>
      </c>
      <c r="C119" s="8">
        <v>115</v>
      </c>
      <c r="D119" s="8">
        <v>34</v>
      </c>
      <c r="E119" s="9" t="s">
        <v>12</v>
      </c>
      <c r="F119" s="8" t="s">
        <v>28</v>
      </c>
      <c r="G119" s="8" t="s">
        <v>23</v>
      </c>
      <c r="H119" s="10">
        <v>1972</v>
      </c>
      <c r="I119" s="11" t="str">
        <f>IF(M:M=TRUE,O119,IF(M:M=FALSE,P119))</f>
        <v>m3</v>
      </c>
      <c r="J119" s="12">
        <v>0.03152777777777777</v>
      </c>
      <c r="M119" s="2" t="b">
        <f t="shared" si="11"/>
        <v>1</v>
      </c>
      <c r="N119" s="2" t="str">
        <f t="shared" si="7"/>
        <v>m3</v>
      </c>
      <c r="O119" s="2" t="str">
        <f t="shared" si="8"/>
        <v>m3</v>
      </c>
      <c r="P119" s="2" t="str">
        <f t="shared" si="9"/>
        <v>k2</v>
      </c>
    </row>
    <row r="120" spans="1:16" ht="12.75">
      <c r="A120" s="8">
        <v>51</v>
      </c>
      <c r="B120" s="8">
        <v>247</v>
      </c>
      <c r="C120" s="8">
        <v>116</v>
      </c>
      <c r="D120" s="8">
        <v>19</v>
      </c>
      <c r="E120" s="9" t="s">
        <v>12</v>
      </c>
      <c r="F120" s="8" t="s">
        <v>85</v>
      </c>
      <c r="G120" s="8" t="s">
        <v>18</v>
      </c>
      <c r="H120" s="10">
        <v>1982</v>
      </c>
      <c r="I120" s="11" t="str">
        <f>IF(M:M=TRUE,O120,IF(M:M=FALSE,P120))</f>
        <v>m2</v>
      </c>
      <c r="J120" s="12">
        <v>0.0315625</v>
      </c>
      <c r="M120" s="2" t="b">
        <f t="shared" si="11"/>
        <v>1</v>
      </c>
      <c r="N120" s="2" t="str">
        <f t="shared" si="7"/>
        <v>m2</v>
      </c>
      <c r="O120" s="2" t="str">
        <f t="shared" si="8"/>
        <v>m2</v>
      </c>
      <c r="P120" s="2" t="str">
        <f t="shared" si="9"/>
        <v>k1</v>
      </c>
    </row>
    <row r="121" spans="1:16" ht="12.75">
      <c r="A121" s="8">
        <v>176</v>
      </c>
      <c r="B121" s="8">
        <v>397</v>
      </c>
      <c r="C121" s="8">
        <v>117</v>
      </c>
      <c r="D121" s="8">
        <v>21</v>
      </c>
      <c r="E121" s="9" t="s">
        <v>12</v>
      </c>
      <c r="F121" s="8" t="s">
        <v>247</v>
      </c>
      <c r="G121" s="8" t="s">
        <v>246</v>
      </c>
      <c r="H121" s="10">
        <v>1965</v>
      </c>
      <c r="I121" s="11" t="str">
        <f>IF(H:H&gt;1986,"m1",IF(H:H&gt;1976,"m2",IF(H:H&gt;1966,"m3",IF(H:H&gt;1956,"m4",IF(H:H&gt;1946,"m5",IF(H:H&gt;1936,"m6",IF(H:H&gt;1899,"m7",IF(H:H=1,"k",))))))))</f>
        <v>m4</v>
      </c>
      <c r="J121" s="12">
        <v>0.03159722222222222</v>
      </c>
      <c r="M121" s="2" t="b">
        <f t="shared" si="11"/>
        <v>1</v>
      </c>
      <c r="N121" s="2" t="str">
        <f t="shared" si="7"/>
        <v>m4</v>
      </c>
      <c r="O121" s="2" t="str">
        <f t="shared" si="8"/>
        <v>m4</v>
      </c>
      <c r="P121" s="2" t="str">
        <f t="shared" si="9"/>
        <v>k2</v>
      </c>
    </row>
    <row r="122" spans="1:16" ht="12.75">
      <c r="A122" s="8">
        <v>21</v>
      </c>
      <c r="B122" s="8">
        <v>211</v>
      </c>
      <c r="C122" s="8">
        <v>118</v>
      </c>
      <c r="D122" s="8">
        <v>22</v>
      </c>
      <c r="E122" s="9" t="s">
        <v>12</v>
      </c>
      <c r="F122" s="8" t="s">
        <v>45</v>
      </c>
      <c r="G122" s="8" t="s">
        <v>46</v>
      </c>
      <c r="H122" s="10">
        <v>1959</v>
      </c>
      <c r="I122" s="11" t="str">
        <f>IF(M:M=TRUE,O122,IF(M:M=FALSE,P122))</f>
        <v>m4</v>
      </c>
      <c r="J122" s="12">
        <v>0.03162037037037037</v>
      </c>
      <c r="M122" s="2" t="b">
        <f t="shared" si="11"/>
        <v>1</v>
      </c>
      <c r="N122" s="2" t="str">
        <f t="shared" si="7"/>
        <v>m4</v>
      </c>
      <c r="O122" s="2" t="str">
        <f t="shared" si="8"/>
        <v>m4</v>
      </c>
      <c r="P122" s="2" t="str">
        <f t="shared" si="9"/>
        <v>k2</v>
      </c>
    </row>
    <row r="123" spans="1:16" ht="12.75">
      <c r="A123" s="8">
        <v>147</v>
      </c>
      <c r="B123" s="8">
        <v>368</v>
      </c>
      <c r="C123" s="8">
        <v>119</v>
      </c>
      <c r="D123" s="8">
        <v>20</v>
      </c>
      <c r="E123" s="9" t="s">
        <v>12</v>
      </c>
      <c r="F123" s="8" t="s">
        <v>211</v>
      </c>
      <c r="G123" s="8" t="s">
        <v>26</v>
      </c>
      <c r="H123" s="10">
        <v>1984</v>
      </c>
      <c r="I123" s="11" t="str">
        <f>IF(M:M=TRUE,O123,IF(M:M=FALSE,P123))</f>
        <v>m2</v>
      </c>
      <c r="J123" s="12">
        <v>0.03164351851851852</v>
      </c>
      <c r="M123" s="2" t="b">
        <f t="shared" si="11"/>
        <v>1</v>
      </c>
      <c r="N123" s="2" t="str">
        <f t="shared" si="7"/>
        <v>m2</v>
      </c>
      <c r="O123" s="2" t="str">
        <f t="shared" si="8"/>
        <v>m2</v>
      </c>
      <c r="P123" s="2" t="str">
        <f t="shared" si="9"/>
        <v>k1</v>
      </c>
    </row>
    <row r="124" spans="1:16" ht="12.75">
      <c r="A124" s="8">
        <v>28</v>
      </c>
      <c r="B124" s="8">
        <v>219</v>
      </c>
      <c r="C124" s="8">
        <v>120</v>
      </c>
      <c r="D124" s="8">
        <v>35</v>
      </c>
      <c r="E124" s="9" t="s">
        <v>12</v>
      </c>
      <c r="F124" s="8" t="s">
        <v>53</v>
      </c>
      <c r="G124" s="8" t="s">
        <v>23</v>
      </c>
      <c r="H124" s="10">
        <v>1977</v>
      </c>
      <c r="I124" s="11" t="str">
        <f>IF(M:M=TRUE,O124,IF(M:M=FALSE,P124))</f>
        <v>m3</v>
      </c>
      <c r="J124" s="12">
        <v>0.031689814814814816</v>
      </c>
      <c r="M124" s="2" t="b">
        <f t="shared" si="11"/>
        <v>1</v>
      </c>
      <c r="N124" s="2" t="str">
        <f t="shared" si="7"/>
        <v>m3</v>
      </c>
      <c r="O124" s="2" t="str">
        <f t="shared" si="8"/>
        <v>m3</v>
      </c>
      <c r="P124" s="2" t="str">
        <f t="shared" si="9"/>
        <v>k1</v>
      </c>
    </row>
    <row r="125" spans="1:16" ht="12.75">
      <c r="A125" s="8">
        <v>230</v>
      </c>
      <c r="B125" s="8">
        <v>471</v>
      </c>
      <c r="C125" s="8">
        <v>121</v>
      </c>
      <c r="D125" s="8">
        <v>21</v>
      </c>
      <c r="E125" s="9" t="s">
        <v>12</v>
      </c>
      <c r="F125" s="8" t="s">
        <v>321</v>
      </c>
      <c r="G125" s="8" t="s">
        <v>23</v>
      </c>
      <c r="H125" s="10">
        <v>1982</v>
      </c>
      <c r="I125" s="11" t="str">
        <f>IF(H:H&gt;1986,"m1",IF(H:H&gt;1976,"m2",IF(H:H&gt;1966,"m3",IF(H:H&gt;1956,"m4",IF(H:H&gt;1946,"m5",IF(H:H&gt;1936,"m6",IF(H:H&gt;1899,"m7",IF(H:H=1,"k",))))))))</f>
        <v>m2</v>
      </c>
      <c r="J125" s="12">
        <v>0.03170138888888889</v>
      </c>
      <c r="M125" s="2" t="b">
        <f t="shared" si="11"/>
        <v>1</v>
      </c>
      <c r="N125" s="2" t="str">
        <f t="shared" si="7"/>
        <v>m2</v>
      </c>
      <c r="O125" s="2" t="str">
        <f t="shared" si="8"/>
        <v>m2</v>
      </c>
      <c r="P125" s="2" t="str">
        <f t="shared" si="9"/>
        <v>k1</v>
      </c>
    </row>
    <row r="126" spans="1:16" ht="12.75">
      <c r="A126" s="8">
        <v>14</v>
      </c>
      <c r="B126" s="8">
        <v>204</v>
      </c>
      <c r="C126" s="8">
        <v>122</v>
      </c>
      <c r="D126" s="8">
        <v>17</v>
      </c>
      <c r="E126" s="9" t="s">
        <v>12</v>
      </c>
      <c r="F126" s="8" t="s">
        <v>34</v>
      </c>
      <c r="G126" s="8" t="s">
        <v>35</v>
      </c>
      <c r="H126" s="10">
        <v>1956</v>
      </c>
      <c r="I126" s="11" t="str">
        <f>IF(M:M=TRUE,O126,IF(M:M=FALSE,P126))</f>
        <v>m5</v>
      </c>
      <c r="J126" s="12">
        <v>0.03181712962962963</v>
      </c>
      <c r="M126" s="2" t="b">
        <f t="shared" si="11"/>
        <v>1</v>
      </c>
      <c r="N126" s="2" t="str">
        <f t="shared" si="7"/>
        <v>m5</v>
      </c>
      <c r="O126" s="2" t="str">
        <f t="shared" si="8"/>
        <v>m5</v>
      </c>
      <c r="P126" s="2" t="str">
        <f t="shared" si="9"/>
        <v>k2</v>
      </c>
    </row>
    <row r="127" spans="1:16" ht="12.75">
      <c r="A127" s="8">
        <v>175</v>
      </c>
      <c r="B127" s="8">
        <v>396</v>
      </c>
      <c r="C127" s="8">
        <v>123</v>
      </c>
      <c r="D127" s="8">
        <v>36</v>
      </c>
      <c r="E127" s="9" t="s">
        <v>12</v>
      </c>
      <c r="F127" s="8" t="s">
        <v>245</v>
      </c>
      <c r="G127" s="8" t="s">
        <v>246</v>
      </c>
      <c r="H127" s="10">
        <v>1972</v>
      </c>
      <c r="I127" s="11" t="str">
        <f>IF(H:H&gt;1986,"m1",IF(H:H&gt;1976,"m2",IF(H:H&gt;1966,"m3",IF(H:H&gt;1956,"m4",IF(H:H&gt;1946,"m5",IF(H:H&gt;1936,"m6",IF(H:H&gt;1899,"m7",IF(H:H=1,"k",))))))))</f>
        <v>m3</v>
      </c>
      <c r="J127" s="12">
        <v>0.03190972222222222</v>
      </c>
      <c r="M127" s="2" t="b">
        <f t="shared" si="11"/>
        <v>1</v>
      </c>
      <c r="N127" s="2" t="str">
        <f t="shared" si="7"/>
        <v>m3</v>
      </c>
      <c r="O127" s="2" t="str">
        <f t="shared" si="8"/>
        <v>m3</v>
      </c>
      <c r="P127" s="2" t="str">
        <f t="shared" si="9"/>
        <v>k2</v>
      </c>
    </row>
    <row r="128" spans="1:16" ht="12.75">
      <c r="A128" s="8">
        <v>20</v>
      </c>
      <c r="B128" s="8">
        <v>210</v>
      </c>
      <c r="C128" s="8">
        <v>124</v>
      </c>
      <c r="D128" s="8">
        <v>37</v>
      </c>
      <c r="E128" s="9" t="s">
        <v>12</v>
      </c>
      <c r="F128" s="8" t="s">
        <v>43</v>
      </c>
      <c r="G128" s="8" t="s">
        <v>44</v>
      </c>
      <c r="H128" s="10">
        <v>1970</v>
      </c>
      <c r="I128" s="11" t="str">
        <f>IF(M:M=TRUE,O128,IF(M:M=FALSE,P128))</f>
        <v>m3</v>
      </c>
      <c r="J128" s="12">
        <v>0.0319212962962963</v>
      </c>
      <c r="M128" s="2" t="b">
        <f t="shared" si="11"/>
        <v>1</v>
      </c>
      <c r="N128" s="2" t="str">
        <f t="shared" si="7"/>
        <v>m3</v>
      </c>
      <c r="O128" s="2" t="str">
        <f t="shared" si="8"/>
        <v>m3</v>
      </c>
      <c r="P128" s="2" t="str">
        <f t="shared" si="9"/>
        <v>k2</v>
      </c>
    </row>
    <row r="129" spans="1:16" ht="12.75">
      <c r="A129" s="8">
        <v>180</v>
      </c>
      <c r="B129" s="8">
        <v>401</v>
      </c>
      <c r="C129" s="8">
        <v>125</v>
      </c>
      <c r="D129" s="8">
        <v>38</v>
      </c>
      <c r="E129" s="9" t="s">
        <v>12</v>
      </c>
      <c r="F129" s="8" t="s">
        <v>252</v>
      </c>
      <c r="G129" s="8" t="s">
        <v>23</v>
      </c>
      <c r="H129" s="10">
        <v>1975</v>
      </c>
      <c r="I129" s="11" t="str">
        <f>IF(H:H&gt;1986,"m1",IF(H:H&gt;1976,"m2",IF(H:H&gt;1966,"m3",IF(H:H&gt;1956,"m4",IF(H:H&gt;1946,"m5",IF(H:H&gt;1936,"m6",IF(H:H&gt;1899,"m7",IF(H:H=1,"k",))))))))</f>
        <v>m3</v>
      </c>
      <c r="J129" s="12">
        <v>0.03207175925925926</v>
      </c>
      <c r="M129" s="2" t="b">
        <f t="shared" si="11"/>
        <v>1</v>
      </c>
      <c r="N129" s="2" t="str">
        <f t="shared" si="7"/>
        <v>m3</v>
      </c>
      <c r="O129" s="2" t="str">
        <f t="shared" si="8"/>
        <v>m3</v>
      </c>
      <c r="P129" s="2" t="str">
        <f t="shared" si="9"/>
        <v>k1</v>
      </c>
    </row>
    <row r="130" spans="1:16" ht="12.75">
      <c r="A130" s="8">
        <v>131</v>
      </c>
      <c r="B130" s="8">
        <v>352</v>
      </c>
      <c r="C130" s="8">
        <v>126</v>
      </c>
      <c r="D130" s="8">
        <v>1</v>
      </c>
      <c r="E130" s="9" t="s">
        <v>12</v>
      </c>
      <c r="F130" s="8" t="s">
        <v>192</v>
      </c>
      <c r="G130" s="8" t="s">
        <v>193</v>
      </c>
      <c r="H130" s="10">
        <v>1938</v>
      </c>
      <c r="I130" s="11" t="str">
        <f>IF(M:M=TRUE,O130,IF(M:M=FALSE,P130))</f>
        <v>m7</v>
      </c>
      <c r="J130" s="12">
        <v>0.03215277777777777</v>
      </c>
      <c r="M130" s="2" t="b">
        <f t="shared" si="11"/>
        <v>1</v>
      </c>
      <c r="N130" s="2" t="str">
        <f t="shared" si="7"/>
        <v>m7</v>
      </c>
      <c r="O130" s="2" t="str">
        <f t="shared" si="8"/>
        <v>m7</v>
      </c>
      <c r="P130" s="2" t="str">
        <f t="shared" si="9"/>
        <v>k2</v>
      </c>
    </row>
    <row r="131" spans="1:16" ht="12.75">
      <c r="A131" s="8">
        <v>50</v>
      </c>
      <c r="B131" s="8">
        <v>246</v>
      </c>
      <c r="C131" s="8">
        <v>127</v>
      </c>
      <c r="D131" s="8">
        <v>23</v>
      </c>
      <c r="E131" s="9" t="s">
        <v>12</v>
      </c>
      <c r="F131" s="8" t="s">
        <v>84</v>
      </c>
      <c r="G131" s="8" t="s">
        <v>23</v>
      </c>
      <c r="H131" s="10">
        <v>1959</v>
      </c>
      <c r="I131" s="11" t="str">
        <f>IF(M:M=TRUE,O131,IF(M:M=FALSE,P131))</f>
        <v>m4</v>
      </c>
      <c r="J131" s="12">
        <v>0.032164351851851854</v>
      </c>
      <c r="M131" s="2" t="b">
        <f t="shared" si="11"/>
        <v>1</v>
      </c>
      <c r="N131" s="2" t="str">
        <f aca="true" t="shared" si="12" ref="N131:N194">IF(M$1:M$65536=TRUE,O131,IF(M$1:M$65536=FALSE,P131))</f>
        <v>m4</v>
      </c>
      <c r="O131" s="2" t="str">
        <f aca="true" t="shared" si="13" ref="O131:O194">IF(H$1:H$65536&gt;1988,"m1",IF(H$1:H$65536&gt;1978,"m2",IF(H$1:H$65536&gt;1968,"m3",IF(H$1:H$65536&gt;1958,"m4",IF(H$1:H$65536&gt;1948,"m5",IF(H$1:H$65536&gt;1938,"m6",IF(H$1:H$65536&gt;1899,"m7",IF(H$1:H$65536=1,"k",))))))))</f>
        <v>m4</v>
      </c>
      <c r="P131" s="2" t="str">
        <f aca="true" t="shared" si="14" ref="P131:P194">IF(H$1:H$65536&gt;1972,"k1",IF(H$1:H$65536&gt;1920,"k2",))</f>
        <v>k2</v>
      </c>
    </row>
    <row r="132" spans="1:16" ht="12.75">
      <c r="A132" s="8"/>
      <c r="B132" s="8">
        <v>1</v>
      </c>
      <c r="C132" s="8">
        <v>128</v>
      </c>
      <c r="D132" s="8">
        <v>24</v>
      </c>
      <c r="E132" s="9" t="s">
        <v>12</v>
      </c>
      <c r="F132" s="8" t="s">
        <v>330</v>
      </c>
      <c r="G132" s="8" t="s">
        <v>184</v>
      </c>
      <c r="H132" s="10">
        <v>1964</v>
      </c>
      <c r="I132" s="11" t="str">
        <f>IF(H:H&gt;1986,"m1",IF(H:H&gt;1976,"m2",IF(H:H&gt;1966,"m3",IF(H:H&gt;1956,"m4",IF(H:H&gt;1946,"m5",IF(H:H&gt;1936,"m6",IF(H:H&gt;1899,"m7",IF(H:H=1,"k",))))))))</f>
        <v>m4</v>
      </c>
      <c r="J132" s="12">
        <v>0.03217592592592593</v>
      </c>
      <c r="M132" s="2" t="b">
        <f t="shared" si="11"/>
        <v>1</v>
      </c>
      <c r="N132" s="2" t="str">
        <f t="shared" si="12"/>
        <v>m4</v>
      </c>
      <c r="O132" s="2" t="str">
        <f t="shared" si="13"/>
        <v>m4</v>
      </c>
      <c r="P132" s="2" t="str">
        <f t="shared" si="14"/>
        <v>k2</v>
      </c>
    </row>
    <row r="133" spans="1:16" ht="12.75">
      <c r="A133" s="8">
        <v>108</v>
      </c>
      <c r="B133" s="8">
        <v>328</v>
      </c>
      <c r="C133" s="8">
        <v>129</v>
      </c>
      <c r="D133" s="8">
        <v>39</v>
      </c>
      <c r="E133" s="9" t="s">
        <v>12</v>
      </c>
      <c r="F133" s="8" t="s">
        <v>151</v>
      </c>
      <c r="G133" s="8" t="s">
        <v>152</v>
      </c>
      <c r="H133" s="10">
        <v>1977</v>
      </c>
      <c r="I133" s="11" t="str">
        <f>IF(M:M=TRUE,O133,IF(M:M=FALSE,P133))</f>
        <v>m3</v>
      </c>
      <c r="J133" s="12">
        <v>0.03217592592592593</v>
      </c>
      <c r="M133" s="2" t="b">
        <f t="shared" si="11"/>
        <v>1</v>
      </c>
      <c r="N133" s="2" t="str">
        <f t="shared" si="12"/>
        <v>m3</v>
      </c>
      <c r="O133" s="2" t="str">
        <f t="shared" si="13"/>
        <v>m3</v>
      </c>
      <c r="P133" s="2" t="str">
        <f t="shared" si="14"/>
        <v>k1</v>
      </c>
    </row>
    <row r="134" spans="1:16" ht="12.75">
      <c r="A134" s="8">
        <v>171</v>
      </c>
      <c r="B134" s="8">
        <v>392</v>
      </c>
      <c r="C134" s="8">
        <v>130</v>
      </c>
      <c r="D134" s="8">
        <v>18</v>
      </c>
      <c r="E134" s="9" t="s">
        <v>12</v>
      </c>
      <c r="F134" s="8" t="s">
        <v>241</v>
      </c>
      <c r="G134" s="8" t="s">
        <v>23</v>
      </c>
      <c r="H134" s="10">
        <v>1955</v>
      </c>
      <c r="I134" s="11" t="str">
        <f>IF(H:H&gt;1986,"m1",IF(H:H&gt;1976,"m2",IF(H:H&gt;1966,"m3",IF(H:H&gt;1956,"m4",IF(H:H&gt;1946,"m5",IF(H:H&gt;1936,"m6",IF(H:H&gt;1899,"m7",IF(H:H=1,"k",))))))))</f>
        <v>m5</v>
      </c>
      <c r="J134" s="12">
        <v>0.03224537037037037</v>
      </c>
      <c r="M134" s="2" t="b">
        <f t="shared" si="11"/>
        <v>1</v>
      </c>
      <c r="N134" s="2" t="str">
        <f t="shared" si="12"/>
        <v>m5</v>
      </c>
      <c r="O134" s="2" t="str">
        <f t="shared" si="13"/>
        <v>m5</v>
      </c>
      <c r="P134" s="2" t="str">
        <f t="shared" si="14"/>
        <v>k2</v>
      </c>
    </row>
    <row r="135" spans="1:16" ht="12.75">
      <c r="A135" s="8">
        <v>155</v>
      </c>
      <c r="B135" s="8">
        <v>376</v>
      </c>
      <c r="C135" s="8">
        <v>131</v>
      </c>
      <c r="D135" s="8">
        <v>25</v>
      </c>
      <c r="E135" s="9" t="s">
        <v>12</v>
      </c>
      <c r="F135" s="8" t="s">
        <v>220</v>
      </c>
      <c r="G135" s="8" t="s">
        <v>23</v>
      </c>
      <c r="H135" s="10">
        <v>1960</v>
      </c>
      <c r="I135" s="11" t="str">
        <f>IF(H:H&gt;1986,"m1",IF(H:H&gt;1976,"m2",IF(H:H&gt;1966,"m3",IF(H:H&gt;1956,"m4",IF(H:H&gt;1946,"m5",IF(H:H&gt;1936,"m6",IF(H:H&gt;1899,"m7",IF(H:H=1,"k",))))))))</f>
        <v>m4</v>
      </c>
      <c r="J135" s="12">
        <v>0.03225694444444444</v>
      </c>
      <c r="M135" s="2" t="b">
        <f t="shared" si="11"/>
        <v>1</v>
      </c>
      <c r="N135" s="2" t="str">
        <f t="shared" si="12"/>
        <v>m4</v>
      </c>
      <c r="O135" s="2" t="str">
        <f t="shared" si="13"/>
        <v>m4</v>
      </c>
      <c r="P135" s="2" t="str">
        <f t="shared" si="14"/>
        <v>k2</v>
      </c>
    </row>
    <row r="136" spans="1:16" ht="12.75">
      <c r="A136" s="8">
        <v>85</v>
      </c>
      <c r="B136" s="8">
        <v>295</v>
      </c>
      <c r="C136" s="8">
        <v>132</v>
      </c>
      <c r="D136" s="8">
        <v>22</v>
      </c>
      <c r="E136" s="9" t="s">
        <v>12</v>
      </c>
      <c r="F136" s="8" t="s">
        <v>170</v>
      </c>
      <c r="G136" s="8" t="s">
        <v>23</v>
      </c>
      <c r="H136" s="10">
        <v>1988</v>
      </c>
      <c r="I136" s="11" t="str">
        <f>IF(M:M=TRUE,O136,IF(M:M=FALSE,P136))</f>
        <v>m2</v>
      </c>
      <c r="J136" s="12">
        <v>0.03228009259259259</v>
      </c>
      <c r="M136" s="2" t="b">
        <f t="shared" si="11"/>
        <v>1</v>
      </c>
      <c r="N136" s="2" t="str">
        <f t="shared" si="12"/>
        <v>m2</v>
      </c>
      <c r="O136" s="2" t="str">
        <f t="shared" si="13"/>
        <v>m2</v>
      </c>
      <c r="P136" s="2" t="str">
        <f t="shared" si="14"/>
        <v>k1</v>
      </c>
    </row>
    <row r="137" spans="1:16" ht="12.75">
      <c r="A137" s="8">
        <v>4</v>
      </c>
      <c r="B137" s="8">
        <v>191</v>
      </c>
      <c r="C137" s="8">
        <v>133</v>
      </c>
      <c r="D137" s="8">
        <v>19</v>
      </c>
      <c r="E137" s="9" t="s">
        <v>12</v>
      </c>
      <c r="F137" s="8" t="s">
        <v>19</v>
      </c>
      <c r="G137" s="8" t="s">
        <v>20</v>
      </c>
      <c r="H137" s="10">
        <v>1958</v>
      </c>
      <c r="I137" s="11" t="str">
        <f>IF(M:M=TRUE,O137,IF(M:M=FALSE,P137))</f>
        <v>m5</v>
      </c>
      <c r="J137" s="12">
        <v>0.0324537037037037</v>
      </c>
      <c r="M137" s="2" t="b">
        <f t="shared" si="11"/>
        <v>1</v>
      </c>
      <c r="N137" s="2" t="str">
        <f t="shared" si="12"/>
        <v>m5</v>
      </c>
      <c r="O137" s="2" t="str">
        <f t="shared" si="13"/>
        <v>m5</v>
      </c>
      <c r="P137" s="2" t="str">
        <f t="shared" si="14"/>
        <v>k2</v>
      </c>
    </row>
    <row r="138" spans="1:16" ht="12.75">
      <c r="A138" s="8">
        <v>184</v>
      </c>
      <c r="B138" s="8">
        <v>405</v>
      </c>
      <c r="C138" s="8">
        <v>134</v>
      </c>
      <c r="D138" s="8">
        <v>23</v>
      </c>
      <c r="E138" s="9" t="s">
        <v>12</v>
      </c>
      <c r="F138" s="8" t="s">
        <v>256</v>
      </c>
      <c r="G138" s="8" t="s">
        <v>257</v>
      </c>
      <c r="H138" s="10">
        <v>1986</v>
      </c>
      <c r="I138" s="11" t="str">
        <f>IF(H:H&gt;1986,"m1",IF(H:H&gt;1976,"m2",IF(H:H&gt;1966,"m3",IF(H:H&gt;1956,"m4",IF(H:H&gt;1946,"m5",IF(H:H&gt;1936,"m6",IF(H:H&gt;1899,"m7",IF(H:H=1,"k",))))))))</f>
        <v>m2</v>
      </c>
      <c r="J138" s="12">
        <v>0.03248842592592593</v>
      </c>
      <c r="M138" s="2" t="b">
        <f t="shared" si="11"/>
        <v>1</v>
      </c>
      <c r="N138" s="2" t="str">
        <f t="shared" si="12"/>
        <v>m2</v>
      </c>
      <c r="O138" s="2" t="str">
        <f t="shared" si="13"/>
        <v>m2</v>
      </c>
      <c r="P138" s="2" t="str">
        <f t="shared" si="14"/>
        <v>k1</v>
      </c>
    </row>
    <row r="139" spans="1:16" ht="12.75">
      <c r="A139" s="8">
        <v>76</v>
      </c>
      <c r="B139" s="8">
        <v>279</v>
      </c>
      <c r="C139" s="8">
        <v>135</v>
      </c>
      <c r="D139" s="8">
        <v>20</v>
      </c>
      <c r="E139" s="9" t="s">
        <v>12</v>
      </c>
      <c r="F139" s="8" t="s">
        <v>119</v>
      </c>
      <c r="G139" s="8" t="s">
        <v>120</v>
      </c>
      <c r="H139" s="10">
        <v>1949</v>
      </c>
      <c r="I139" s="11" t="str">
        <f aca="true" t="shared" si="15" ref="I139:I144">IF(M$1:M$65536=TRUE,O139,IF(M$1:M$65536=FALSE,P139))</f>
        <v>m5</v>
      </c>
      <c r="J139" s="12">
        <v>0.03259259259259259</v>
      </c>
      <c r="M139" s="2" t="b">
        <f t="shared" si="11"/>
        <v>1</v>
      </c>
      <c r="N139" s="2" t="str">
        <f t="shared" si="12"/>
        <v>m5</v>
      </c>
      <c r="O139" s="2" t="str">
        <f t="shared" si="13"/>
        <v>m5</v>
      </c>
      <c r="P139" s="2" t="str">
        <f t="shared" si="14"/>
        <v>k2</v>
      </c>
    </row>
    <row r="140" spans="1:16" ht="12.75">
      <c r="A140" s="8">
        <v>124</v>
      </c>
      <c r="B140" s="8">
        <v>345</v>
      </c>
      <c r="C140" s="8">
        <v>136</v>
      </c>
      <c r="D140" s="8">
        <v>9</v>
      </c>
      <c r="E140" s="9" t="s">
        <v>41</v>
      </c>
      <c r="F140" s="8" t="s">
        <v>183</v>
      </c>
      <c r="G140" s="8" t="s">
        <v>184</v>
      </c>
      <c r="H140" s="10">
        <v>1974</v>
      </c>
      <c r="I140" s="11" t="str">
        <f t="shared" si="15"/>
        <v>k1</v>
      </c>
      <c r="J140" s="12">
        <v>0.03262731481481482</v>
      </c>
      <c r="M140" s="2" t="b">
        <f t="shared" si="11"/>
        <v>0</v>
      </c>
      <c r="N140" s="2" t="str">
        <f t="shared" si="12"/>
        <v>k1</v>
      </c>
      <c r="O140" s="2" t="str">
        <f t="shared" si="13"/>
        <v>m3</v>
      </c>
      <c r="P140" s="2" t="str">
        <f t="shared" si="14"/>
        <v>k1</v>
      </c>
    </row>
    <row r="141" spans="1:16" ht="12.75">
      <c r="A141" s="8">
        <v>26</v>
      </c>
      <c r="B141" s="8">
        <v>217</v>
      </c>
      <c r="C141" s="8">
        <v>137</v>
      </c>
      <c r="D141" s="8">
        <v>24</v>
      </c>
      <c r="E141" s="9" t="s">
        <v>12</v>
      </c>
      <c r="F141" s="8" t="s">
        <v>51</v>
      </c>
      <c r="G141" s="8" t="s">
        <v>23</v>
      </c>
      <c r="H141" s="10">
        <v>1984</v>
      </c>
      <c r="I141" s="11" t="str">
        <f t="shared" si="15"/>
        <v>m2</v>
      </c>
      <c r="J141" s="12">
        <v>0.03270833333333333</v>
      </c>
      <c r="M141" s="2" t="b">
        <f t="shared" si="11"/>
        <v>1</v>
      </c>
      <c r="N141" s="2" t="str">
        <f t="shared" si="12"/>
        <v>m2</v>
      </c>
      <c r="O141" s="2" t="str">
        <f t="shared" si="13"/>
        <v>m2</v>
      </c>
      <c r="P141" s="2" t="str">
        <f t="shared" si="14"/>
        <v>k1</v>
      </c>
    </row>
    <row r="142" spans="1:16" ht="12.75">
      <c r="A142" s="8">
        <v>132</v>
      </c>
      <c r="B142" s="8">
        <v>353</v>
      </c>
      <c r="C142" s="8">
        <v>138</v>
      </c>
      <c r="D142" s="8">
        <v>40</v>
      </c>
      <c r="E142" s="9" t="s">
        <v>12</v>
      </c>
      <c r="F142" s="8" t="s">
        <v>194</v>
      </c>
      <c r="G142" s="8" t="s">
        <v>195</v>
      </c>
      <c r="H142" s="10">
        <v>1977</v>
      </c>
      <c r="I142" s="11" t="str">
        <f t="shared" si="15"/>
        <v>m3</v>
      </c>
      <c r="J142" s="12">
        <v>0.0328125</v>
      </c>
      <c r="M142" s="2" t="b">
        <f t="shared" si="11"/>
        <v>1</v>
      </c>
      <c r="N142" s="2" t="str">
        <f t="shared" si="12"/>
        <v>m3</v>
      </c>
      <c r="O142" s="2" t="str">
        <f t="shared" si="13"/>
        <v>m3</v>
      </c>
      <c r="P142" s="2" t="str">
        <f t="shared" si="14"/>
        <v>k1</v>
      </c>
    </row>
    <row r="143" spans="1:16" ht="12.75">
      <c r="A143" s="8">
        <v>98</v>
      </c>
      <c r="B143" s="8">
        <v>313</v>
      </c>
      <c r="C143" s="8">
        <v>139</v>
      </c>
      <c r="D143" s="8">
        <v>26</v>
      </c>
      <c r="E143" s="9" t="s">
        <v>12</v>
      </c>
      <c r="F143" s="8" t="s">
        <v>138</v>
      </c>
      <c r="G143" s="8" t="s">
        <v>139</v>
      </c>
      <c r="H143" s="10">
        <v>1967</v>
      </c>
      <c r="I143" s="11" t="str">
        <f t="shared" si="15"/>
        <v>m4</v>
      </c>
      <c r="J143" s="12">
        <v>0.03298611111111111</v>
      </c>
      <c r="M143" s="2" t="b">
        <f t="shared" si="11"/>
        <v>1</v>
      </c>
      <c r="N143" s="2" t="str">
        <f t="shared" si="12"/>
        <v>m4</v>
      </c>
      <c r="O143" s="2" t="str">
        <f t="shared" si="13"/>
        <v>m4</v>
      </c>
      <c r="P143" s="2" t="str">
        <f t="shared" si="14"/>
        <v>k2</v>
      </c>
    </row>
    <row r="144" spans="1:16" ht="12.75">
      <c r="A144" s="8">
        <v>33</v>
      </c>
      <c r="B144" s="8">
        <v>224</v>
      </c>
      <c r="C144" s="8">
        <v>140</v>
      </c>
      <c r="D144" s="8">
        <v>27</v>
      </c>
      <c r="E144" s="9" t="s">
        <v>12</v>
      </c>
      <c r="F144" s="8" t="s">
        <v>58</v>
      </c>
      <c r="G144" s="8" t="s">
        <v>59</v>
      </c>
      <c r="H144" s="10">
        <v>1960</v>
      </c>
      <c r="I144" s="11" t="str">
        <f t="shared" si="15"/>
        <v>m4</v>
      </c>
      <c r="J144" s="12">
        <v>0.03305555555555555</v>
      </c>
      <c r="M144" s="2" t="b">
        <f t="shared" si="11"/>
        <v>1</v>
      </c>
      <c r="N144" s="2" t="str">
        <f t="shared" si="12"/>
        <v>m4</v>
      </c>
      <c r="O144" s="2" t="str">
        <f t="shared" si="13"/>
        <v>m4</v>
      </c>
      <c r="P144" s="2" t="str">
        <f t="shared" si="14"/>
        <v>k2</v>
      </c>
    </row>
    <row r="145" spans="1:16" ht="12.75">
      <c r="A145" s="8">
        <v>156</v>
      </c>
      <c r="B145" s="8">
        <v>377</v>
      </c>
      <c r="C145" s="8">
        <v>141</v>
      </c>
      <c r="D145" s="8">
        <v>21</v>
      </c>
      <c r="E145" s="9" t="s">
        <v>12</v>
      </c>
      <c r="F145" s="8" t="s">
        <v>221</v>
      </c>
      <c r="G145" s="8" t="s">
        <v>76</v>
      </c>
      <c r="H145" s="10">
        <v>1949</v>
      </c>
      <c r="I145" s="11" t="str">
        <f>IF(H:H&gt;1986,"m1",IF(H:H&gt;1976,"m2",IF(H:H&gt;1966,"m3",IF(H:H&gt;1956,"m4",IF(H:H&gt;1946,"m5",IF(H:H&gt;1936,"m6",IF(H:H&gt;1899,"m7",IF(H:H=1,"k",))))))))</f>
        <v>m5</v>
      </c>
      <c r="J145" s="12">
        <v>0.03311342592592593</v>
      </c>
      <c r="M145" s="2" t="b">
        <f t="shared" si="11"/>
        <v>1</v>
      </c>
      <c r="N145" s="2" t="str">
        <f t="shared" si="12"/>
        <v>m5</v>
      </c>
      <c r="O145" s="2" t="str">
        <f t="shared" si="13"/>
        <v>m5</v>
      </c>
      <c r="P145" s="2" t="str">
        <f t="shared" si="14"/>
        <v>k2</v>
      </c>
    </row>
    <row r="146" spans="1:16" ht="12.75">
      <c r="A146" s="8">
        <v>56</v>
      </c>
      <c r="B146" s="8">
        <v>253</v>
      </c>
      <c r="C146" s="8">
        <v>142</v>
      </c>
      <c r="D146" s="8">
        <v>22</v>
      </c>
      <c r="E146" s="9" t="s">
        <v>12</v>
      </c>
      <c r="F146" s="8" t="s">
        <v>91</v>
      </c>
      <c r="G146" s="8" t="s">
        <v>14</v>
      </c>
      <c r="H146" s="10">
        <v>1956</v>
      </c>
      <c r="I146" s="11" t="str">
        <f>IF(M:M=TRUE,O146,IF(M:M=FALSE,P146))</f>
        <v>m5</v>
      </c>
      <c r="J146" s="12">
        <v>0.03318287037037037</v>
      </c>
      <c r="M146" s="2" t="b">
        <f t="shared" si="11"/>
        <v>1</v>
      </c>
      <c r="N146" s="2" t="str">
        <f t="shared" si="12"/>
        <v>m5</v>
      </c>
      <c r="O146" s="2" t="str">
        <f t="shared" si="13"/>
        <v>m5</v>
      </c>
      <c r="P146" s="2" t="str">
        <f t="shared" si="14"/>
        <v>k2</v>
      </c>
    </row>
    <row r="147" spans="1:16" ht="12.75">
      <c r="A147" s="8">
        <v>36</v>
      </c>
      <c r="B147" s="8">
        <v>228</v>
      </c>
      <c r="C147" s="8">
        <v>143</v>
      </c>
      <c r="D147" s="8">
        <v>23</v>
      </c>
      <c r="E147" s="9" t="s">
        <v>12</v>
      </c>
      <c r="F147" s="8" t="s">
        <v>62</v>
      </c>
      <c r="G147" s="8" t="s">
        <v>63</v>
      </c>
      <c r="H147" s="10">
        <v>1958</v>
      </c>
      <c r="I147" s="11" t="str">
        <f>IF(M:M=TRUE,O147,IF(M:M=FALSE,P147))</f>
        <v>m5</v>
      </c>
      <c r="J147" s="12">
        <v>0.03320601851851852</v>
      </c>
      <c r="M147" s="2" t="b">
        <f t="shared" si="11"/>
        <v>1</v>
      </c>
      <c r="N147" s="2" t="str">
        <f t="shared" si="12"/>
        <v>m5</v>
      </c>
      <c r="O147" s="2" t="str">
        <f t="shared" si="13"/>
        <v>m5</v>
      </c>
      <c r="P147" s="2" t="str">
        <f t="shared" si="14"/>
        <v>k2</v>
      </c>
    </row>
    <row r="148" spans="1:16" ht="12.75">
      <c r="A148" s="8">
        <v>39</v>
      </c>
      <c r="B148" s="8">
        <v>233</v>
      </c>
      <c r="C148" s="8">
        <v>144</v>
      </c>
      <c r="D148" s="8">
        <v>12</v>
      </c>
      <c r="E148" s="9" t="s">
        <v>12</v>
      </c>
      <c r="F148" s="8" t="s">
        <v>68</v>
      </c>
      <c r="G148" s="8" t="s">
        <v>23</v>
      </c>
      <c r="H148" s="10">
        <v>1992</v>
      </c>
      <c r="I148" s="11" t="str">
        <f>IF(M:M=TRUE,O148,IF(M:M=FALSE,P148))</f>
        <v>m1</v>
      </c>
      <c r="J148" s="12">
        <v>0.033229166666666664</v>
      </c>
      <c r="M148" s="2" t="b">
        <f t="shared" si="11"/>
        <v>1</v>
      </c>
      <c r="N148" s="2" t="str">
        <f t="shared" si="12"/>
        <v>m1</v>
      </c>
      <c r="O148" s="2" t="str">
        <f t="shared" si="13"/>
        <v>m1</v>
      </c>
      <c r="P148" s="2" t="str">
        <f t="shared" si="14"/>
        <v>k1</v>
      </c>
    </row>
    <row r="149" spans="1:16" ht="12.75">
      <c r="A149" s="8">
        <v>52</v>
      </c>
      <c r="B149" s="8">
        <v>248</v>
      </c>
      <c r="C149" s="8">
        <v>145</v>
      </c>
      <c r="D149" s="8">
        <v>24</v>
      </c>
      <c r="E149" s="9" t="s">
        <v>12</v>
      </c>
      <c r="F149" s="8" t="s">
        <v>86</v>
      </c>
      <c r="G149" s="8" t="s">
        <v>63</v>
      </c>
      <c r="H149" s="10">
        <v>1950</v>
      </c>
      <c r="I149" s="11" t="str">
        <f>IF(M:M=TRUE,O149,IF(M:M=FALSE,P149))</f>
        <v>m5</v>
      </c>
      <c r="J149" s="12">
        <v>0.03327546296296296</v>
      </c>
      <c r="M149" s="2" t="b">
        <f t="shared" si="11"/>
        <v>1</v>
      </c>
      <c r="N149" s="2" t="str">
        <f t="shared" si="12"/>
        <v>m5</v>
      </c>
      <c r="O149" s="2" t="str">
        <f t="shared" si="13"/>
        <v>m5</v>
      </c>
      <c r="P149" s="2" t="str">
        <f t="shared" si="14"/>
        <v>k2</v>
      </c>
    </row>
    <row r="150" spans="1:16" ht="12.75">
      <c r="A150" s="8">
        <v>159</v>
      </c>
      <c r="B150" s="8">
        <v>380</v>
      </c>
      <c r="C150" s="8">
        <v>146</v>
      </c>
      <c r="D150" s="8">
        <v>25</v>
      </c>
      <c r="E150" s="9" t="s">
        <v>12</v>
      </c>
      <c r="F150" s="8" t="s">
        <v>224</v>
      </c>
      <c r="G150" s="8" t="s">
        <v>225</v>
      </c>
      <c r="H150" s="10">
        <v>1950</v>
      </c>
      <c r="I150" s="11" t="str">
        <f>IF(H:H&gt;1986,"m1",IF(H:H&gt;1976,"m2",IF(H:H&gt;1966,"m3",IF(H:H&gt;1956,"m4",IF(H:H&gt;1946,"m5",IF(H:H&gt;1936,"m6",IF(H:H&gt;1899,"m7",IF(H:H=1,"k",))))))))</f>
        <v>m5</v>
      </c>
      <c r="J150" s="12">
        <v>0.033310185185185186</v>
      </c>
      <c r="M150" s="2" t="b">
        <f t="shared" si="11"/>
        <v>1</v>
      </c>
      <c r="N150" s="2" t="str">
        <f t="shared" si="12"/>
        <v>m5</v>
      </c>
      <c r="O150" s="2" t="str">
        <f t="shared" si="13"/>
        <v>m5</v>
      </c>
      <c r="P150" s="2" t="str">
        <f t="shared" si="14"/>
        <v>k2</v>
      </c>
    </row>
    <row r="151" spans="1:16" ht="12.75">
      <c r="A151" s="8">
        <v>58</v>
      </c>
      <c r="B151" s="8">
        <v>255</v>
      </c>
      <c r="C151" s="8">
        <v>147</v>
      </c>
      <c r="D151" s="8">
        <v>5</v>
      </c>
      <c r="E151" s="9" t="s">
        <v>12</v>
      </c>
      <c r="F151" s="8" t="s">
        <v>93</v>
      </c>
      <c r="G151" s="8" t="s">
        <v>94</v>
      </c>
      <c r="H151" s="10">
        <v>1948</v>
      </c>
      <c r="I151" s="11" t="str">
        <f aca="true" t="shared" si="16" ref="I151:I156">IF(M$1:M$65536=TRUE,O151,IF(M$1:M$65536=FALSE,P151))</f>
        <v>m6</v>
      </c>
      <c r="J151" s="12">
        <v>0.033414351851851855</v>
      </c>
      <c r="M151" s="2" t="b">
        <f t="shared" si="11"/>
        <v>1</v>
      </c>
      <c r="N151" s="2" t="str">
        <f t="shared" si="12"/>
        <v>m6</v>
      </c>
      <c r="O151" s="2" t="str">
        <f t="shared" si="13"/>
        <v>m6</v>
      </c>
      <c r="P151" s="2" t="str">
        <f t="shared" si="14"/>
        <v>k2</v>
      </c>
    </row>
    <row r="152" spans="1:16" ht="12.75">
      <c r="A152" s="8">
        <v>25</v>
      </c>
      <c r="B152" s="8">
        <v>216</v>
      </c>
      <c r="C152" s="8">
        <v>148</v>
      </c>
      <c r="D152" s="8">
        <v>6</v>
      </c>
      <c r="E152" s="9" t="s">
        <v>12</v>
      </c>
      <c r="F152" s="8" t="s">
        <v>50</v>
      </c>
      <c r="G152" s="8" t="s">
        <v>23</v>
      </c>
      <c r="H152" s="10">
        <v>1947</v>
      </c>
      <c r="I152" s="11" t="str">
        <f t="shared" si="16"/>
        <v>m6</v>
      </c>
      <c r="J152" s="12">
        <v>0.03347222222222222</v>
      </c>
      <c r="M152" s="2" t="b">
        <f t="shared" si="11"/>
        <v>1</v>
      </c>
      <c r="N152" s="2" t="str">
        <f t="shared" si="12"/>
        <v>m6</v>
      </c>
      <c r="O152" s="2" t="str">
        <f t="shared" si="13"/>
        <v>m6</v>
      </c>
      <c r="P152" s="2" t="str">
        <f t="shared" si="14"/>
        <v>k2</v>
      </c>
    </row>
    <row r="153" spans="1:16" ht="12.75">
      <c r="A153" s="8">
        <v>116</v>
      </c>
      <c r="B153" s="8">
        <v>336</v>
      </c>
      <c r="C153" s="8">
        <v>149</v>
      </c>
      <c r="D153" s="8">
        <v>26</v>
      </c>
      <c r="E153" s="9" t="s">
        <v>12</v>
      </c>
      <c r="F153" s="8" t="s">
        <v>162</v>
      </c>
      <c r="G153" s="8" t="s">
        <v>23</v>
      </c>
      <c r="H153" s="10">
        <v>1951</v>
      </c>
      <c r="I153" s="11" t="str">
        <f t="shared" si="16"/>
        <v>m5</v>
      </c>
      <c r="J153" s="12">
        <v>0.03349537037037037</v>
      </c>
      <c r="M153" s="2" t="b">
        <f t="shared" si="11"/>
        <v>1</v>
      </c>
      <c r="N153" s="2" t="str">
        <f t="shared" si="12"/>
        <v>m5</v>
      </c>
      <c r="O153" s="2" t="str">
        <f t="shared" si="13"/>
        <v>m5</v>
      </c>
      <c r="P153" s="2" t="str">
        <f t="shared" si="14"/>
        <v>k2</v>
      </c>
    </row>
    <row r="154" spans="1:16" ht="12.75">
      <c r="A154" s="8">
        <v>9</v>
      </c>
      <c r="B154" s="8">
        <v>197</v>
      </c>
      <c r="C154" s="8">
        <v>150</v>
      </c>
      <c r="D154" s="8">
        <v>25</v>
      </c>
      <c r="E154" s="9" t="s">
        <v>12</v>
      </c>
      <c r="F154" s="8" t="s">
        <v>27</v>
      </c>
      <c r="G154" s="8" t="s">
        <v>23</v>
      </c>
      <c r="H154" s="10">
        <v>1980</v>
      </c>
      <c r="I154" s="11" t="str">
        <f t="shared" si="16"/>
        <v>m2</v>
      </c>
      <c r="J154" s="12">
        <v>0.03350694444444444</v>
      </c>
      <c r="M154" s="2" t="b">
        <f t="shared" si="11"/>
        <v>1</v>
      </c>
      <c r="N154" s="2" t="str">
        <f t="shared" si="12"/>
        <v>m2</v>
      </c>
      <c r="O154" s="2" t="str">
        <f t="shared" si="13"/>
        <v>m2</v>
      </c>
      <c r="P154" s="2" t="str">
        <f t="shared" si="14"/>
        <v>k1</v>
      </c>
    </row>
    <row r="155" spans="1:16" ht="12.75">
      <c r="A155" s="8">
        <v>120</v>
      </c>
      <c r="B155" s="8">
        <v>341</v>
      </c>
      <c r="C155" s="8">
        <v>151</v>
      </c>
      <c r="D155" s="8">
        <v>7</v>
      </c>
      <c r="E155" s="9" t="s">
        <v>12</v>
      </c>
      <c r="F155" s="8" t="s">
        <v>178</v>
      </c>
      <c r="G155" s="8" t="s">
        <v>177</v>
      </c>
      <c r="H155" s="10">
        <v>1948</v>
      </c>
      <c r="I155" s="11" t="str">
        <f t="shared" si="16"/>
        <v>m6</v>
      </c>
      <c r="J155" s="12">
        <v>0.03356481481481482</v>
      </c>
      <c r="M155" s="2" t="b">
        <f t="shared" si="11"/>
        <v>1</v>
      </c>
      <c r="N155" s="2" t="str">
        <f t="shared" si="12"/>
        <v>m6</v>
      </c>
      <c r="O155" s="2" t="str">
        <f t="shared" si="13"/>
        <v>m6</v>
      </c>
      <c r="P155" s="2" t="str">
        <f t="shared" si="14"/>
        <v>k2</v>
      </c>
    </row>
    <row r="156" spans="1:16" ht="12.75">
      <c r="A156" s="8">
        <v>94</v>
      </c>
      <c r="B156" s="8">
        <v>305</v>
      </c>
      <c r="C156" s="8">
        <v>152</v>
      </c>
      <c r="D156" s="8">
        <v>10</v>
      </c>
      <c r="E156" s="9" t="s">
        <v>41</v>
      </c>
      <c r="F156" s="8" t="s">
        <v>131</v>
      </c>
      <c r="G156" s="8" t="s">
        <v>99</v>
      </c>
      <c r="H156" s="10">
        <v>1977</v>
      </c>
      <c r="I156" s="11" t="str">
        <f t="shared" si="16"/>
        <v>k1</v>
      </c>
      <c r="J156" s="12">
        <v>0.03364583333333333</v>
      </c>
      <c r="M156" s="2" t="b">
        <f t="shared" si="11"/>
        <v>0</v>
      </c>
      <c r="N156" s="2" t="str">
        <f t="shared" si="12"/>
        <v>k1</v>
      </c>
      <c r="O156" s="2" t="str">
        <f t="shared" si="13"/>
        <v>m3</v>
      </c>
      <c r="P156" s="2" t="str">
        <f t="shared" si="14"/>
        <v>k1</v>
      </c>
    </row>
    <row r="157" spans="1:16" ht="12.75">
      <c r="A157" s="8">
        <v>190</v>
      </c>
      <c r="B157" s="8">
        <v>411</v>
      </c>
      <c r="C157" s="8">
        <v>153</v>
      </c>
      <c r="D157" s="8">
        <v>41</v>
      </c>
      <c r="E157" s="9" t="s">
        <v>12</v>
      </c>
      <c r="F157" s="8" t="s">
        <v>264</v>
      </c>
      <c r="G157" s="8" t="s">
        <v>20</v>
      </c>
      <c r="H157" s="10">
        <v>1975</v>
      </c>
      <c r="I157" s="11" t="str">
        <f>IF(H:H&gt;1986,"m1",IF(H:H&gt;1976,"m2",IF(H:H&gt;1966,"m3",IF(H:H&gt;1956,"m4",IF(H:H&gt;1946,"m5",IF(H:H&gt;1936,"m6",IF(H:H&gt;1899,"m7",IF(H:H=1,"k",))))))))</f>
        <v>m3</v>
      </c>
      <c r="J157" s="12">
        <v>0.033680555555555554</v>
      </c>
      <c r="M157" s="2" t="b">
        <f t="shared" si="11"/>
        <v>1</v>
      </c>
      <c r="N157" s="2" t="str">
        <f t="shared" si="12"/>
        <v>m3</v>
      </c>
      <c r="O157" s="2" t="str">
        <f t="shared" si="13"/>
        <v>m3</v>
      </c>
      <c r="P157" s="2" t="str">
        <f t="shared" si="14"/>
        <v>k1</v>
      </c>
    </row>
    <row r="158" spans="1:16" ht="12.75">
      <c r="A158" s="8">
        <v>61</v>
      </c>
      <c r="B158" s="8">
        <v>259</v>
      </c>
      <c r="C158" s="8">
        <v>154</v>
      </c>
      <c r="D158" s="8">
        <v>11</v>
      </c>
      <c r="E158" s="9" t="s">
        <v>41</v>
      </c>
      <c r="F158" s="8" t="s">
        <v>98</v>
      </c>
      <c r="G158" s="8" t="s">
        <v>99</v>
      </c>
      <c r="H158" s="10">
        <v>1990</v>
      </c>
      <c r="I158" s="11" t="str">
        <f>IF(M:M=TRUE,O158,IF(M:M=FALSE,P158))</f>
        <v>k1</v>
      </c>
      <c r="J158" s="12">
        <v>0.03369212962962963</v>
      </c>
      <c r="M158" s="2" t="b">
        <f t="shared" si="11"/>
        <v>0</v>
      </c>
      <c r="N158" s="2" t="str">
        <f t="shared" si="12"/>
        <v>k1</v>
      </c>
      <c r="O158" s="2" t="str">
        <f t="shared" si="13"/>
        <v>m1</v>
      </c>
      <c r="P158" s="2" t="str">
        <f t="shared" si="14"/>
        <v>k1</v>
      </c>
    </row>
    <row r="159" spans="1:16" ht="12.75">
      <c r="A159" s="8">
        <v>17</v>
      </c>
      <c r="B159" s="8">
        <v>207</v>
      </c>
      <c r="C159" s="8">
        <v>155</v>
      </c>
      <c r="D159" s="8">
        <v>42</v>
      </c>
      <c r="E159" s="9" t="s">
        <v>12</v>
      </c>
      <c r="F159" s="8" t="s">
        <v>38</v>
      </c>
      <c r="G159" s="8" t="s">
        <v>23</v>
      </c>
      <c r="H159" s="10">
        <v>1974</v>
      </c>
      <c r="I159" s="11" t="str">
        <f>IF(M:M=TRUE,O159,IF(M:M=FALSE,P159))</f>
        <v>m3</v>
      </c>
      <c r="J159" s="12">
        <v>0.033761574074074076</v>
      </c>
      <c r="M159" s="2" t="b">
        <f t="shared" si="11"/>
        <v>1</v>
      </c>
      <c r="N159" s="2" t="str">
        <f t="shared" si="12"/>
        <v>m3</v>
      </c>
      <c r="O159" s="2" t="str">
        <f t="shared" si="13"/>
        <v>m3</v>
      </c>
      <c r="P159" s="2" t="str">
        <f t="shared" si="14"/>
        <v>k1</v>
      </c>
    </row>
    <row r="160" spans="1:16" ht="12.75">
      <c r="A160" s="8">
        <v>87</v>
      </c>
      <c r="B160" s="8">
        <v>297</v>
      </c>
      <c r="C160" s="8">
        <v>156</v>
      </c>
      <c r="D160" s="8">
        <v>2</v>
      </c>
      <c r="E160" s="9" t="s">
        <v>12</v>
      </c>
      <c r="F160" s="8" t="s">
        <v>172</v>
      </c>
      <c r="G160" s="8" t="s">
        <v>173</v>
      </c>
      <c r="H160" s="10">
        <v>1935</v>
      </c>
      <c r="I160" s="11" t="str">
        <f>IF(M:M=TRUE,O160,IF(M:M=FALSE,P160))</f>
        <v>m7</v>
      </c>
      <c r="J160" s="12">
        <v>0.033854166666666664</v>
      </c>
      <c r="M160" s="2" t="b">
        <f t="shared" si="11"/>
        <v>1</v>
      </c>
      <c r="N160" s="2" t="str">
        <f t="shared" si="12"/>
        <v>m7</v>
      </c>
      <c r="O160" s="2" t="str">
        <f t="shared" si="13"/>
        <v>m7</v>
      </c>
      <c r="P160" s="2" t="str">
        <f t="shared" si="14"/>
        <v>k2</v>
      </c>
    </row>
    <row r="161" spans="1:16" ht="12.75">
      <c r="A161" s="8">
        <v>140</v>
      </c>
      <c r="B161" s="8">
        <v>361</v>
      </c>
      <c r="C161" s="8">
        <v>157</v>
      </c>
      <c r="D161" s="8">
        <v>8</v>
      </c>
      <c r="E161" s="9" t="s">
        <v>12</v>
      </c>
      <c r="F161" s="8" t="s">
        <v>218</v>
      </c>
      <c r="G161" s="8" t="s">
        <v>23</v>
      </c>
      <c r="H161" s="10">
        <v>1940</v>
      </c>
      <c r="I161" s="11" t="str">
        <f>IF(H:H&gt;1986,"m1",IF(H:H&gt;1976,"m2",IF(H:H&gt;1966,"m3",IF(H:H&gt;1956,"m4",IF(H:H&gt;1946,"m5",IF(H:H&gt;1936,"m6",IF(H:H&gt;1899,"m7",IF(H:H=1,"k",))))))))</f>
        <v>m6</v>
      </c>
      <c r="J161" s="12">
        <v>0.033854166666666664</v>
      </c>
      <c r="M161" s="2" t="b">
        <f aca="true" t="shared" si="17" ref="M161:M224">EXACT(E161,"M")</f>
        <v>1</v>
      </c>
      <c r="N161" s="2" t="str">
        <f t="shared" si="12"/>
        <v>m6</v>
      </c>
      <c r="O161" s="2" t="str">
        <f t="shared" si="13"/>
        <v>m6</v>
      </c>
      <c r="P161" s="2" t="str">
        <f t="shared" si="14"/>
        <v>k2</v>
      </c>
    </row>
    <row r="162" spans="1:16" ht="12.75">
      <c r="A162" s="8">
        <v>24</v>
      </c>
      <c r="B162" s="8">
        <v>215</v>
      </c>
      <c r="C162" s="8">
        <v>158</v>
      </c>
      <c r="D162" s="8">
        <v>3</v>
      </c>
      <c r="E162" s="9" t="s">
        <v>12</v>
      </c>
      <c r="F162" s="8" t="s">
        <v>49</v>
      </c>
      <c r="G162" s="8" t="s">
        <v>20</v>
      </c>
      <c r="H162" s="10">
        <v>1936</v>
      </c>
      <c r="I162" s="11" t="str">
        <f>IF(M:M=TRUE,O162,IF(M:M=FALSE,P162))</f>
        <v>m7</v>
      </c>
      <c r="J162" s="12">
        <v>0.03392361111111111</v>
      </c>
      <c r="M162" s="2" t="b">
        <f t="shared" si="17"/>
        <v>1</v>
      </c>
      <c r="N162" s="2" t="str">
        <f t="shared" si="12"/>
        <v>m7</v>
      </c>
      <c r="O162" s="2" t="str">
        <f t="shared" si="13"/>
        <v>m7</v>
      </c>
      <c r="P162" s="2" t="str">
        <f t="shared" si="14"/>
        <v>k2</v>
      </c>
    </row>
    <row r="163" spans="1:16" ht="12.75">
      <c r="A163" s="8">
        <v>173</v>
      </c>
      <c r="B163" s="8">
        <v>394</v>
      </c>
      <c r="C163" s="8">
        <v>159</v>
      </c>
      <c r="D163" s="8">
        <v>28</v>
      </c>
      <c r="E163" s="9" t="s">
        <v>12</v>
      </c>
      <c r="F163" s="8" t="s">
        <v>243</v>
      </c>
      <c r="G163" s="8" t="s">
        <v>30</v>
      </c>
      <c r="H163" s="10">
        <v>1957</v>
      </c>
      <c r="I163" s="11" t="str">
        <f>IF(H:H&gt;1986,"m1",IF(H:H&gt;1976,"m2",IF(H:H&gt;1966,"m3",IF(H:H&gt;1956,"m4",IF(H:H&gt;1946,"m5",IF(H:H&gt;1936,"m6",IF(H:H&gt;1899,"m7",IF(H:H=1,"k",))))))))</f>
        <v>m4</v>
      </c>
      <c r="J163" s="12">
        <v>0.03395833333333333</v>
      </c>
      <c r="M163" s="2" t="b">
        <f t="shared" si="17"/>
        <v>1</v>
      </c>
      <c r="N163" s="2" t="str">
        <f t="shared" si="12"/>
        <v>m5</v>
      </c>
      <c r="O163" s="2" t="str">
        <f t="shared" si="13"/>
        <v>m5</v>
      </c>
      <c r="P163" s="2" t="str">
        <f t="shared" si="14"/>
        <v>k2</v>
      </c>
    </row>
    <row r="164" spans="1:16" ht="12.75">
      <c r="A164" s="8">
        <v>64</v>
      </c>
      <c r="B164" s="8">
        <v>266</v>
      </c>
      <c r="C164" s="8">
        <v>160</v>
      </c>
      <c r="D164" s="8">
        <v>12</v>
      </c>
      <c r="E164" s="9" t="s">
        <v>41</v>
      </c>
      <c r="F164" s="8" t="s">
        <v>103</v>
      </c>
      <c r="G164" s="8" t="s">
        <v>104</v>
      </c>
      <c r="H164" s="10">
        <v>1973</v>
      </c>
      <c r="I164" s="11" t="str">
        <f>IF(M:M=TRUE,O164,IF(M:M=FALSE,P164))</f>
        <v>k1</v>
      </c>
      <c r="J164" s="12">
        <v>0.03396990740740741</v>
      </c>
      <c r="M164" s="2" t="b">
        <f t="shared" si="17"/>
        <v>0</v>
      </c>
      <c r="N164" s="2" t="str">
        <f t="shared" si="12"/>
        <v>k1</v>
      </c>
      <c r="O164" s="2" t="str">
        <f t="shared" si="13"/>
        <v>m3</v>
      </c>
      <c r="P164" s="2" t="str">
        <f t="shared" si="14"/>
        <v>k1</v>
      </c>
    </row>
    <row r="165" spans="1:16" ht="12.75">
      <c r="A165" s="8">
        <v>54</v>
      </c>
      <c r="B165" s="8">
        <v>251</v>
      </c>
      <c r="C165" s="8">
        <v>161</v>
      </c>
      <c r="D165" s="8">
        <v>26</v>
      </c>
      <c r="E165" s="9" t="s">
        <v>12</v>
      </c>
      <c r="F165" s="8" t="s">
        <v>89</v>
      </c>
      <c r="G165" s="8" t="s">
        <v>20</v>
      </c>
      <c r="H165" s="10">
        <v>1982</v>
      </c>
      <c r="I165" s="11" t="str">
        <f>IF(M:M=TRUE,O165,IF(M:M=FALSE,P165))</f>
        <v>m2</v>
      </c>
      <c r="J165" s="12">
        <v>0.03401620370370371</v>
      </c>
      <c r="M165" s="2" t="b">
        <f t="shared" si="17"/>
        <v>1</v>
      </c>
      <c r="N165" s="2" t="str">
        <f t="shared" si="12"/>
        <v>m2</v>
      </c>
      <c r="O165" s="2" t="str">
        <f t="shared" si="13"/>
        <v>m2</v>
      </c>
      <c r="P165" s="2" t="str">
        <f t="shared" si="14"/>
        <v>k1</v>
      </c>
    </row>
    <row r="166" spans="1:16" ht="12.75">
      <c r="A166" s="8">
        <v>206</v>
      </c>
      <c r="B166" s="8">
        <v>427</v>
      </c>
      <c r="C166" s="8">
        <v>162</v>
      </c>
      <c r="D166" s="8">
        <v>43</v>
      </c>
      <c r="E166" s="9" t="s">
        <v>12</v>
      </c>
      <c r="F166" s="8" t="s">
        <v>285</v>
      </c>
      <c r="G166" s="8" t="s">
        <v>286</v>
      </c>
      <c r="H166" s="10">
        <v>1970</v>
      </c>
      <c r="I166" s="11" t="str">
        <f>IF(H:H&gt;1986,"m1",IF(H:H&gt;1976,"m2",IF(H:H&gt;1966,"m3",IF(H:H&gt;1956,"m4",IF(H:H&gt;1946,"m5",IF(H:H&gt;1936,"m6",IF(H:H&gt;1899,"m7",IF(H:H=1,"k",))))))))</f>
        <v>m3</v>
      </c>
      <c r="J166" s="12">
        <v>0.03405092592592592</v>
      </c>
      <c r="M166" s="2" t="b">
        <f t="shared" si="17"/>
        <v>1</v>
      </c>
      <c r="N166" s="2" t="str">
        <f t="shared" si="12"/>
        <v>m3</v>
      </c>
      <c r="O166" s="2" t="str">
        <f t="shared" si="13"/>
        <v>m3</v>
      </c>
      <c r="P166" s="2" t="str">
        <f t="shared" si="14"/>
        <v>k2</v>
      </c>
    </row>
    <row r="167" spans="1:16" ht="12.75">
      <c r="A167" s="8">
        <v>200</v>
      </c>
      <c r="B167" s="8">
        <v>421</v>
      </c>
      <c r="C167" s="8">
        <v>163</v>
      </c>
      <c r="D167" s="8">
        <v>9</v>
      </c>
      <c r="E167" s="9" t="s">
        <v>12</v>
      </c>
      <c r="F167" s="8" t="s">
        <v>277</v>
      </c>
      <c r="G167" s="8" t="s">
        <v>278</v>
      </c>
      <c r="H167" s="10">
        <v>1945</v>
      </c>
      <c r="I167" s="11" t="str">
        <f>IF(H:H&gt;1986,"m1",IF(H:H&gt;1976,"m2",IF(H:H&gt;1966,"m3",IF(H:H&gt;1956,"m4",IF(H:H&gt;1946,"m5",IF(H:H&gt;1936,"m6",IF(H:H&gt;1899,"m7",IF(H:H=1,"k",))))))))</f>
        <v>m6</v>
      </c>
      <c r="J167" s="12">
        <v>0.034212962962962966</v>
      </c>
      <c r="M167" s="2" t="b">
        <f t="shared" si="17"/>
        <v>1</v>
      </c>
      <c r="N167" s="2" t="str">
        <f t="shared" si="12"/>
        <v>m6</v>
      </c>
      <c r="O167" s="2" t="str">
        <f t="shared" si="13"/>
        <v>m6</v>
      </c>
      <c r="P167" s="2" t="str">
        <f t="shared" si="14"/>
        <v>k2</v>
      </c>
    </row>
    <row r="168" spans="1:16" ht="12.75">
      <c r="A168" s="8">
        <v>141</v>
      </c>
      <c r="B168" s="8">
        <v>362</v>
      </c>
      <c r="C168" s="8">
        <v>164</v>
      </c>
      <c r="D168" s="8">
        <v>5</v>
      </c>
      <c r="E168" s="9" t="s">
        <v>41</v>
      </c>
      <c r="F168" s="8" t="s">
        <v>217</v>
      </c>
      <c r="G168" s="8" t="s">
        <v>14</v>
      </c>
      <c r="H168" s="10">
        <v>1970</v>
      </c>
      <c r="I168" s="11" t="s">
        <v>332</v>
      </c>
      <c r="J168" s="12">
        <v>0.03424768518518519</v>
      </c>
      <c r="M168" s="2" t="b">
        <f t="shared" si="17"/>
        <v>0</v>
      </c>
      <c r="N168" s="2" t="str">
        <f t="shared" si="12"/>
        <v>k2</v>
      </c>
      <c r="O168" s="2" t="str">
        <f t="shared" si="13"/>
        <v>m3</v>
      </c>
      <c r="P168" s="2" t="str">
        <f t="shared" si="14"/>
        <v>k2</v>
      </c>
    </row>
    <row r="169" spans="1:16" ht="12.75">
      <c r="A169" s="8">
        <v>229</v>
      </c>
      <c r="B169" s="8">
        <v>470</v>
      </c>
      <c r="C169" s="8">
        <v>165</v>
      </c>
      <c r="D169" s="8">
        <v>27</v>
      </c>
      <c r="E169" s="9" t="s">
        <v>12</v>
      </c>
      <c r="F169" s="8" t="s">
        <v>320</v>
      </c>
      <c r="G169" s="8" t="s">
        <v>23</v>
      </c>
      <c r="H169" s="10">
        <v>1954</v>
      </c>
      <c r="I169" s="11" t="str">
        <f>IF(H:H&gt;1986,"m1",IF(H:H&gt;1976,"m2",IF(H:H&gt;1966,"m3",IF(H:H&gt;1956,"m4",IF(H:H&gt;1946,"m5",IF(H:H&gt;1936,"m6",IF(H:H&gt;1899,"m7",IF(H:H=1,"k",))))))))</f>
        <v>m5</v>
      </c>
      <c r="J169" s="12">
        <v>0.034305555555555554</v>
      </c>
      <c r="M169" s="2" t="b">
        <f t="shared" si="17"/>
        <v>1</v>
      </c>
      <c r="N169" s="2" t="str">
        <f t="shared" si="12"/>
        <v>m5</v>
      </c>
      <c r="O169" s="2" t="str">
        <f t="shared" si="13"/>
        <v>m5</v>
      </c>
      <c r="P169" s="2" t="str">
        <f t="shared" si="14"/>
        <v>k2</v>
      </c>
    </row>
    <row r="170" spans="1:16" ht="12.75">
      <c r="A170" s="8">
        <v>88</v>
      </c>
      <c r="B170" s="8">
        <v>298</v>
      </c>
      <c r="C170" s="8">
        <v>166</v>
      </c>
      <c r="D170" s="8">
        <v>10</v>
      </c>
      <c r="E170" s="9" t="s">
        <v>12</v>
      </c>
      <c r="F170" s="8" t="s">
        <v>174</v>
      </c>
      <c r="G170" s="8" t="s">
        <v>23</v>
      </c>
      <c r="H170" s="10">
        <v>1943</v>
      </c>
      <c r="I170" s="11" t="str">
        <f>IF(M:M=TRUE,O170,IF(M:M=FALSE,P170))</f>
        <v>m6</v>
      </c>
      <c r="J170" s="12">
        <v>0.03436342592592593</v>
      </c>
      <c r="M170" s="2" t="b">
        <f t="shared" si="17"/>
        <v>1</v>
      </c>
      <c r="N170" s="2" t="str">
        <f t="shared" si="12"/>
        <v>m6</v>
      </c>
      <c r="O170" s="2" t="str">
        <f t="shared" si="13"/>
        <v>m6</v>
      </c>
      <c r="P170" s="2" t="str">
        <f t="shared" si="14"/>
        <v>k2</v>
      </c>
    </row>
    <row r="171" spans="1:16" ht="12.75">
      <c r="A171" s="8">
        <v>92</v>
      </c>
      <c r="B171" s="8">
        <v>303</v>
      </c>
      <c r="C171" s="8">
        <v>167</v>
      </c>
      <c r="D171" s="8">
        <v>29</v>
      </c>
      <c r="E171" s="9" t="s">
        <v>12</v>
      </c>
      <c r="F171" s="8" t="s">
        <v>129</v>
      </c>
      <c r="G171" s="8" t="s">
        <v>20</v>
      </c>
      <c r="H171" s="10">
        <v>1965</v>
      </c>
      <c r="I171" s="11" t="str">
        <f>IF(M:M=TRUE,O171,IF(M:M=FALSE,P171))</f>
        <v>m4</v>
      </c>
      <c r="J171" s="12">
        <v>0.034409722222222223</v>
      </c>
      <c r="M171" s="2" t="b">
        <f t="shared" si="17"/>
        <v>1</v>
      </c>
      <c r="N171" s="2" t="str">
        <f t="shared" si="12"/>
        <v>m4</v>
      </c>
      <c r="O171" s="2" t="str">
        <f t="shared" si="13"/>
        <v>m4</v>
      </c>
      <c r="P171" s="2" t="str">
        <f t="shared" si="14"/>
        <v>k2</v>
      </c>
    </row>
    <row r="172" spans="1:16" ht="12.75">
      <c r="A172" s="8">
        <v>117</v>
      </c>
      <c r="B172" s="8">
        <v>338</v>
      </c>
      <c r="C172" s="8">
        <v>168</v>
      </c>
      <c r="D172" s="8">
        <v>28</v>
      </c>
      <c r="E172" s="9" t="s">
        <v>12</v>
      </c>
      <c r="F172" s="8" t="s">
        <v>163</v>
      </c>
      <c r="G172" s="8" t="s">
        <v>23</v>
      </c>
      <c r="H172" s="10">
        <v>1953</v>
      </c>
      <c r="I172" s="11" t="str">
        <f>IF(M:M=TRUE,O172,IF(M:M=FALSE,P172))</f>
        <v>m5</v>
      </c>
      <c r="J172" s="12">
        <v>0.03445601851851852</v>
      </c>
      <c r="M172" s="2" t="b">
        <f t="shared" si="17"/>
        <v>1</v>
      </c>
      <c r="N172" s="2" t="str">
        <f t="shared" si="12"/>
        <v>m5</v>
      </c>
      <c r="O172" s="2" t="str">
        <f t="shared" si="13"/>
        <v>m5</v>
      </c>
      <c r="P172" s="2" t="str">
        <f t="shared" si="14"/>
        <v>k2</v>
      </c>
    </row>
    <row r="173" spans="1:16" ht="12.75">
      <c r="A173" s="8">
        <v>160</v>
      </c>
      <c r="B173" s="8">
        <v>381</v>
      </c>
      <c r="C173" s="8">
        <v>169</v>
      </c>
      <c r="D173" s="8">
        <v>29</v>
      </c>
      <c r="E173" s="9" t="s">
        <v>12</v>
      </c>
      <c r="F173" s="8" t="s">
        <v>226</v>
      </c>
      <c r="G173" s="8" t="s">
        <v>225</v>
      </c>
      <c r="H173" s="10">
        <v>1955</v>
      </c>
      <c r="I173" s="11" t="str">
        <f>IF(H:H&gt;1986,"m1",IF(H:H&gt;1976,"m2",IF(H:H&gt;1966,"m3",IF(H:H&gt;1956,"m4",IF(H:H&gt;1946,"m5",IF(H:H&gt;1936,"m6",IF(H:H&gt;1899,"m7",IF(H:H=1,"k",))))))))</f>
        <v>m5</v>
      </c>
      <c r="J173" s="12">
        <v>0.03450231481481481</v>
      </c>
      <c r="M173" s="2" t="b">
        <f t="shared" si="17"/>
        <v>1</v>
      </c>
      <c r="N173" s="2" t="str">
        <f t="shared" si="12"/>
        <v>m5</v>
      </c>
      <c r="O173" s="2" t="str">
        <f t="shared" si="13"/>
        <v>m5</v>
      </c>
      <c r="P173" s="2" t="str">
        <f t="shared" si="14"/>
        <v>k2</v>
      </c>
    </row>
    <row r="174" spans="1:16" ht="12.75">
      <c r="A174" s="8">
        <v>100</v>
      </c>
      <c r="B174" s="8">
        <v>315</v>
      </c>
      <c r="C174" s="8">
        <v>170</v>
      </c>
      <c r="D174" s="8">
        <v>11</v>
      </c>
      <c r="E174" s="9" t="s">
        <v>12</v>
      </c>
      <c r="F174" s="8" t="s">
        <v>141</v>
      </c>
      <c r="G174" s="8" t="s">
        <v>88</v>
      </c>
      <c r="H174" s="10">
        <v>1944</v>
      </c>
      <c r="I174" s="11" t="str">
        <f>IF(M:M=TRUE,O174,IF(M:M=FALSE,P174))</f>
        <v>m6</v>
      </c>
      <c r="J174" s="12">
        <v>0.03451388888888889</v>
      </c>
      <c r="M174" s="2" t="b">
        <f t="shared" si="17"/>
        <v>1</v>
      </c>
      <c r="N174" s="2" t="str">
        <f t="shared" si="12"/>
        <v>m6</v>
      </c>
      <c r="O174" s="2" t="str">
        <f t="shared" si="13"/>
        <v>m6</v>
      </c>
      <c r="P174" s="2" t="str">
        <f t="shared" si="14"/>
        <v>k2</v>
      </c>
    </row>
    <row r="175" spans="1:16" ht="12.75">
      <c r="A175" s="8">
        <v>209</v>
      </c>
      <c r="B175" s="8">
        <v>450</v>
      </c>
      <c r="C175" s="8">
        <v>171</v>
      </c>
      <c r="D175" s="8">
        <v>30</v>
      </c>
      <c r="E175" s="9" t="s">
        <v>12</v>
      </c>
      <c r="F175" s="8" t="s">
        <v>291</v>
      </c>
      <c r="G175" s="8" t="s">
        <v>23</v>
      </c>
      <c r="H175" s="10">
        <v>1953</v>
      </c>
      <c r="I175" s="11" t="str">
        <f>IF(H:H&gt;1986,"m1",IF(H:H&gt;1976,"m2",IF(H:H&gt;1966,"m3",IF(H:H&gt;1956,"m4",IF(H:H&gt;1946,"m5",IF(H:H&gt;1936,"m6",IF(H:H&gt;1899,"m7",IF(H:H=1,"k",))))))))</f>
        <v>m5</v>
      </c>
      <c r="J175" s="12">
        <v>0.03454861111111111</v>
      </c>
      <c r="M175" s="2" t="b">
        <f t="shared" si="17"/>
        <v>1</v>
      </c>
      <c r="N175" s="2" t="str">
        <f t="shared" si="12"/>
        <v>m5</v>
      </c>
      <c r="O175" s="2" t="str">
        <f t="shared" si="13"/>
        <v>m5</v>
      </c>
      <c r="P175" s="2" t="str">
        <f t="shared" si="14"/>
        <v>k2</v>
      </c>
    </row>
    <row r="176" spans="1:16" ht="12.75">
      <c r="A176" s="8">
        <v>220</v>
      </c>
      <c r="B176" s="8">
        <v>461</v>
      </c>
      <c r="C176" s="8">
        <v>172</v>
      </c>
      <c r="D176" s="8">
        <v>6</v>
      </c>
      <c r="E176" s="9" t="s">
        <v>41</v>
      </c>
      <c r="F176" s="8" t="s">
        <v>310</v>
      </c>
      <c r="G176" s="8" t="s">
        <v>23</v>
      </c>
      <c r="H176" s="10">
        <v>1962</v>
      </c>
      <c r="I176" s="11" t="s">
        <v>332</v>
      </c>
      <c r="J176" s="12">
        <v>0.03454861111111111</v>
      </c>
      <c r="M176" s="2" t="b">
        <f t="shared" si="17"/>
        <v>0</v>
      </c>
      <c r="N176" s="2" t="str">
        <f t="shared" si="12"/>
        <v>k2</v>
      </c>
      <c r="O176" s="2" t="str">
        <f t="shared" si="13"/>
        <v>m4</v>
      </c>
      <c r="P176" s="2" t="str">
        <f t="shared" si="14"/>
        <v>k2</v>
      </c>
    </row>
    <row r="177" spans="1:16" ht="12.75">
      <c r="A177" s="8">
        <v>221</v>
      </c>
      <c r="B177" s="8">
        <v>462</v>
      </c>
      <c r="C177" s="8">
        <v>173</v>
      </c>
      <c r="D177" s="8">
        <v>30</v>
      </c>
      <c r="E177" s="9" t="s">
        <v>12</v>
      </c>
      <c r="F177" s="8" t="s">
        <v>311</v>
      </c>
      <c r="G177" s="8" t="s">
        <v>76</v>
      </c>
      <c r="H177" s="10">
        <v>1961</v>
      </c>
      <c r="I177" s="11" t="str">
        <f>IF(H:H&gt;1986,"m1",IF(H:H&gt;1976,"m2",IF(H:H&gt;1966,"m3",IF(H:H&gt;1956,"m4",IF(H:H&gt;1946,"m5",IF(H:H&gt;1936,"m6",IF(H:H&gt;1899,"m7",IF(H:H=1,"k",))))))))</f>
        <v>m4</v>
      </c>
      <c r="J177" s="12">
        <v>0.03479166666666667</v>
      </c>
      <c r="M177" s="2" t="b">
        <f t="shared" si="17"/>
        <v>1</v>
      </c>
      <c r="N177" s="2" t="str">
        <f t="shared" si="12"/>
        <v>m4</v>
      </c>
      <c r="O177" s="2" t="str">
        <f t="shared" si="13"/>
        <v>m4</v>
      </c>
      <c r="P177" s="2" t="str">
        <f t="shared" si="14"/>
        <v>k2</v>
      </c>
    </row>
    <row r="178" spans="1:16" ht="12.75">
      <c r="A178" s="8">
        <v>105</v>
      </c>
      <c r="B178" s="8">
        <v>323</v>
      </c>
      <c r="C178" s="8">
        <v>174</v>
      </c>
      <c r="D178" s="8">
        <v>31</v>
      </c>
      <c r="E178" s="9" t="s">
        <v>12</v>
      </c>
      <c r="F178" s="8" t="s">
        <v>147</v>
      </c>
      <c r="G178" s="8" t="s">
        <v>23</v>
      </c>
      <c r="H178" s="10">
        <v>1955</v>
      </c>
      <c r="I178" s="11" t="str">
        <f aca="true" t="shared" si="18" ref="I178:I190">IF(M$1:M$65536=TRUE,O178,IF(M$1:M$65536=FALSE,P178))</f>
        <v>m5</v>
      </c>
      <c r="J178" s="12">
        <v>0.034895833333333334</v>
      </c>
      <c r="M178" s="2" t="b">
        <f t="shared" si="17"/>
        <v>1</v>
      </c>
      <c r="N178" s="2" t="str">
        <f t="shared" si="12"/>
        <v>m5</v>
      </c>
      <c r="O178" s="2" t="str">
        <f t="shared" si="13"/>
        <v>m5</v>
      </c>
      <c r="P178" s="2" t="str">
        <f t="shared" si="14"/>
        <v>k2</v>
      </c>
    </row>
    <row r="179" spans="1:16" ht="12.75">
      <c r="A179" s="8">
        <v>122</v>
      </c>
      <c r="B179" s="8">
        <v>343</v>
      </c>
      <c r="C179" s="8">
        <v>175</v>
      </c>
      <c r="D179" s="8">
        <v>4</v>
      </c>
      <c r="E179" s="9" t="s">
        <v>12</v>
      </c>
      <c r="F179" s="8" t="s">
        <v>180</v>
      </c>
      <c r="G179" s="8" t="s">
        <v>127</v>
      </c>
      <c r="H179" s="10">
        <v>1932</v>
      </c>
      <c r="I179" s="11" t="str">
        <f t="shared" si="18"/>
        <v>m7</v>
      </c>
      <c r="J179" s="12">
        <v>0.03501157407407408</v>
      </c>
      <c r="M179" s="2" t="b">
        <f t="shared" si="17"/>
        <v>1</v>
      </c>
      <c r="N179" s="2" t="str">
        <f t="shared" si="12"/>
        <v>m7</v>
      </c>
      <c r="O179" s="2" t="str">
        <f t="shared" si="13"/>
        <v>m7</v>
      </c>
      <c r="P179" s="2" t="str">
        <f t="shared" si="14"/>
        <v>k2</v>
      </c>
    </row>
    <row r="180" spans="1:16" ht="12.75">
      <c r="A180" s="8">
        <v>118</v>
      </c>
      <c r="B180" s="8">
        <v>339</v>
      </c>
      <c r="C180" s="8">
        <v>176</v>
      </c>
      <c r="D180" s="8">
        <v>32</v>
      </c>
      <c r="E180" s="9" t="s">
        <v>12</v>
      </c>
      <c r="F180" s="8" t="s">
        <v>164</v>
      </c>
      <c r="G180" s="8" t="s">
        <v>23</v>
      </c>
      <c r="H180" s="10">
        <v>1954</v>
      </c>
      <c r="I180" s="11" t="str">
        <f t="shared" si="18"/>
        <v>m5</v>
      </c>
      <c r="J180" s="12">
        <v>0.035023148148148144</v>
      </c>
      <c r="M180" s="2" t="b">
        <f t="shared" si="17"/>
        <v>1</v>
      </c>
      <c r="N180" s="2" t="str">
        <f t="shared" si="12"/>
        <v>m5</v>
      </c>
      <c r="O180" s="2" t="str">
        <f t="shared" si="13"/>
        <v>m5</v>
      </c>
      <c r="P180" s="2" t="str">
        <f t="shared" si="14"/>
        <v>k2</v>
      </c>
    </row>
    <row r="181" spans="1:16" ht="12.75">
      <c r="A181" s="8">
        <v>136</v>
      </c>
      <c r="B181" s="8">
        <v>357</v>
      </c>
      <c r="C181" s="8">
        <v>177</v>
      </c>
      <c r="D181" s="8">
        <v>27</v>
      </c>
      <c r="E181" s="9" t="s">
        <v>12</v>
      </c>
      <c r="F181" s="8" t="s">
        <v>200</v>
      </c>
      <c r="G181" s="8" t="s">
        <v>23</v>
      </c>
      <c r="H181" s="10">
        <v>1981</v>
      </c>
      <c r="I181" s="11" t="str">
        <f t="shared" si="18"/>
        <v>m2</v>
      </c>
      <c r="J181" s="12">
        <v>0.035069444444444445</v>
      </c>
      <c r="M181" s="2" t="b">
        <f t="shared" si="17"/>
        <v>1</v>
      </c>
      <c r="N181" s="2" t="str">
        <f t="shared" si="12"/>
        <v>m2</v>
      </c>
      <c r="O181" s="2" t="str">
        <f t="shared" si="13"/>
        <v>m2</v>
      </c>
      <c r="P181" s="2" t="str">
        <f t="shared" si="14"/>
        <v>k1</v>
      </c>
    </row>
    <row r="182" spans="1:16" ht="12.75">
      <c r="A182" s="8">
        <v>23</v>
      </c>
      <c r="B182" s="8">
        <v>213</v>
      </c>
      <c r="C182" s="8">
        <v>178</v>
      </c>
      <c r="D182" s="8">
        <v>31</v>
      </c>
      <c r="E182" s="9" t="s">
        <v>12</v>
      </c>
      <c r="F182" s="8" t="s">
        <v>48</v>
      </c>
      <c r="G182" s="8" t="s">
        <v>20</v>
      </c>
      <c r="H182" s="10">
        <v>1964</v>
      </c>
      <c r="I182" s="11" t="str">
        <f t="shared" si="18"/>
        <v>m4</v>
      </c>
      <c r="J182" s="12">
        <v>0.03512731481481481</v>
      </c>
      <c r="M182" s="2" t="b">
        <f t="shared" si="17"/>
        <v>1</v>
      </c>
      <c r="N182" s="2" t="str">
        <f t="shared" si="12"/>
        <v>m4</v>
      </c>
      <c r="O182" s="2" t="str">
        <f t="shared" si="13"/>
        <v>m4</v>
      </c>
      <c r="P182" s="2" t="str">
        <f t="shared" si="14"/>
        <v>k2</v>
      </c>
    </row>
    <row r="183" spans="1:16" ht="12.75">
      <c r="A183" s="8">
        <v>90</v>
      </c>
      <c r="B183" s="8">
        <v>301</v>
      </c>
      <c r="C183" s="8">
        <v>179</v>
      </c>
      <c r="D183" s="8">
        <v>12</v>
      </c>
      <c r="E183" s="9" t="s">
        <v>12</v>
      </c>
      <c r="F183" s="8" t="s">
        <v>126</v>
      </c>
      <c r="G183" s="8" t="s">
        <v>127</v>
      </c>
      <c r="H183" s="10">
        <v>1944</v>
      </c>
      <c r="I183" s="11" t="str">
        <f t="shared" si="18"/>
        <v>m6</v>
      </c>
      <c r="J183" s="12">
        <v>0.03513888888888889</v>
      </c>
      <c r="M183" s="2" t="b">
        <f t="shared" si="17"/>
        <v>1</v>
      </c>
      <c r="N183" s="2" t="str">
        <f t="shared" si="12"/>
        <v>m6</v>
      </c>
      <c r="O183" s="2" t="str">
        <f t="shared" si="13"/>
        <v>m6</v>
      </c>
      <c r="P183" s="2" t="str">
        <f t="shared" si="14"/>
        <v>k2</v>
      </c>
    </row>
    <row r="184" spans="1:16" ht="12.75">
      <c r="A184" s="8">
        <v>22</v>
      </c>
      <c r="B184" s="8">
        <v>212</v>
      </c>
      <c r="C184" s="8">
        <v>180</v>
      </c>
      <c r="D184" s="8">
        <v>33</v>
      </c>
      <c r="E184" s="9" t="s">
        <v>12</v>
      </c>
      <c r="F184" s="8" t="s">
        <v>47</v>
      </c>
      <c r="G184" s="8" t="s">
        <v>23</v>
      </c>
      <c r="H184" s="10">
        <v>1955</v>
      </c>
      <c r="I184" s="11" t="str">
        <f t="shared" si="18"/>
        <v>m5</v>
      </c>
      <c r="J184" s="12">
        <v>0.03518518518518519</v>
      </c>
      <c r="M184" s="2" t="b">
        <f t="shared" si="17"/>
        <v>1</v>
      </c>
      <c r="N184" s="2" t="str">
        <f t="shared" si="12"/>
        <v>m5</v>
      </c>
      <c r="O184" s="2" t="str">
        <f t="shared" si="13"/>
        <v>m5</v>
      </c>
      <c r="P184" s="2" t="str">
        <f t="shared" si="14"/>
        <v>k2</v>
      </c>
    </row>
    <row r="185" spans="1:16" ht="12.75">
      <c r="A185" s="8">
        <v>66</v>
      </c>
      <c r="B185" s="8">
        <v>268</v>
      </c>
      <c r="C185" s="8">
        <v>181</v>
      </c>
      <c r="D185" s="8">
        <v>13</v>
      </c>
      <c r="E185" s="9" t="s">
        <v>12</v>
      </c>
      <c r="F185" s="8" t="s">
        <v>107</v>
      </c>
      <c r="G185" s="8" t="s">
        <v>83</v>
      </c>
      <c r="H185" s="10">
        <v>1939</v>
      </c>
      <c r="I185" s="11" t="str">
        <f t="shared" si="18"/>
        <v>m6</v>
      </c>
      <c r="J185" s="12">
        <v>0.03523148148148148</v>
      </c>
      <c r="M185" s="2" t="b">
        <f t="shared" si="17"/>
        <v>1</v>
      </c>
      <c r="N185" s="2" t="str">
        <f t="shared" si="12"/>
        <v>m6</v>
      </c>
      <c r="O185" s="2" t="str">
        <f t="shared" si="13"/>
        <v>m6</v>
      </c>
      <c r="P185" s="2" t="str">
        <f t="shared" si="14"/>
        <v>k2</v>
      </c>
    </row>
    <row r="186" spans="1:16" ht="12.75">
      <c r="A186" s="8">
        <v>151</v>
      </c>
      <c r="B186" s="8">
        <v>372</v>
      </c>
      <c r="C186" s="8">
        <v>182</v>
      </c>
      <c r="D186" s="8">
        <v>28</v>
      </c>
      <c r="E186" s="9" t="s">
        <v>12</v>
      </c>
      <c r="F186" s="8" t="s">
        <v>207</v>
      </c>
      <c r="G186" s="8" t="s">
        <v>23</v>
      </c>
      <c r="H186" s="10">
        <v>1979</v>
      </c>
      <c r="I186" s="11" t="str">
        <f t="shared" si="18"/>
        <v>m2</v>
      </c>
      <c r="J186" s="12">
        <v>0.0353125</v>
      </c>
      <c r="M186" s="2" t="b">
        <f t="shared" si="17"/>
        <v>1</v>
      </c>
      <c r="N186" s="2" t="str">
        <f t="shared" si="12"/>
        <v>m2</v>
      </c>
      <c r="O186" s="2" t="str">
        <f t="shared" si="13"/>
        <v>m2</v>
      </c>
      <c r="P186" s="2" t="str">
        <f t="shared" si="14"/>
        <v>k1</v>
      </c>
    </row>
    <row r="187" spans="1:16" ht="12.75">
      <c r="A187" s="8">
        <v>55</v>
      </c>
      <c r="B187" s="8">
        <v>252</v>
      </c>
      <c r="C187" s="8">
        <v>183</v>
      </c>
      <c r="D187" s="8">
        <v>44</v>
      </c>
      <c r="E187" s="9" t="s">
        <v>12</v>
      </c>
      <c r="F187" s="8" t="s">
        <v>90</v>
      </c>
      <c r="G187" s="8" t="s">
        <v>23</v>
      </c>
      <c r="H187" s="10">
        <v>1973</v>
      </c>
      <c r="I187" s="11" t="str">
        <f t="shared" si="18"/>
        <v>m3</v>
      </c>
      <c r="J187" s="12">
        <v>0.0353587962962963</v>
      </c>
      <c r="M187" s="2" t="b">
        <f t="shared" si="17"/>
        <v>1</v>
      </c>
      <c r="N187" s="2" t="str">
        <f t="shared" si="12"/>
        <v>m3</v>
      </c>
      <c r="O187" s="2" t="str">
        <f t="shared" si="13"/>
        <v>m3</v>
      </c>
      <c r="P187" s="2" t="str">
        <f t="shared" si="14"/>
        <v>k1</v>
      </c>
    </row>
    <row r="188" spans="1:16" ht="12.75">
      <c r="A188" s="8">
        <v>49</v>
      </c>
      <c r="B188" s="8">
        <v>245</v>
      </c>
      <c r="C188" s="8">
        <v>184</v>
      </c>
      <c r="D188" s="8">
        <v>34</v>
      </c>
      <c r="E188" s="9" t="s">
        <v>12</v>
      </c>
      <c r="F188" s="8" t="s">
        <v>82</v>
      </c>
      <c r="G188" s="8" t="s">
        <v>83</v>
      </c>
      <c r="H188" s="10">
        <v>1956</v>
      </c>
      <c r="I188" s="11" t="str">
        <f t="shared" si="18"/>
        <v>m5</v>
      </c>
      <c r="J188" s="12">
        <v>0.03560185185185185</v>
      </c>
      <c r="M188" s="2" t="b">
        <f t="shared" si="17"/>
        <v>1</v>
      </c>
      <c r="N188" s="2" t="str">
        <f t="shared" si="12"/>
        <v>m5</v>
      </c>
      <c r="O188" s="2" t="str">
        <f t="shared" si="13"/>
        <v>m5</v>
      </c>
      <c r="P188" s="2" t="str">
        <f t="shared" si="14"/>
        <v>k2</v>
      </c>
    </row>
    <row r="189" spans="1:16" ht="12.75">
      <c r="A189" s="8">
        <v>32</v>
      </c>
      <c r="B189" s="8">
        <v>223</v>
      </c>
      <c r="C189" s="8">
        <v>185</v>
      </c>
      <c r="D189" s="8">
        <v>32</v>
      </c>
      <c r="E189" s="9" t="s">
        <v>12</v>
      </c>
      <c r="F189" s="8" t="s">
        <v>56</v>
      </c>
      <c r="G189" s="8" t="s">
        <v>57</v>
      </c>
      <c r="H189" s="10">
        <v>1960</v>
      </c>
      <c r="I189" s="11" t="str">
        <f t="shared" si="18"/>
        <v>m4</v>
      </c>
      <c r="J189" s="12">
        <v>0.035729166666666666</v>
      </c>
      <c r="M189" s="2" t="b">
        <f t="shared" si="17"/>
        <v>1</v>
      </c>
      <c r="N189" s="2" t="str">
        <f t="shared" si="12"/>
        <v>m4</v>
      </c>
      <c r="O189" s="2" t="str">
        <f t="shared" si="13"/>
        <v>m4</v>
      </c>
      <c r="P189" s="2" t="str">
        <f t="shared" si="14"/>
        <v>k2</v>
      </c>
    </row>
    <row r="190" spans="1:16" ht="12.75">
      <c r="A190" s="8">
        <v>71</v>
      </c>
      <c r="B190" s="8">
        <v>274</v>
      </c>
      <c r="C190" s="8">
        <v>186</v>
      </c>
      <c r="D190" s="8">
        <v>33</v>
      </c>
      <c r="E190" s="9" t="s">
        <v>12</v>
      </c>
      <c r="F190" s="8" t="s">
        <v>113</v>
      </c>
      <c r="G190" s="8" t="s">
        <v>23</v>
      </c>
      <c r="H190" s="10">
        <v>1968</v>
      </c>
      <c r="I190" s="11" t="str">
        <f t="shared" si="18"/>
        <v>m4</v>
      </c>
      <c r="J190" s="12">
        <v>0.03577546296296296</v>
      </c>
      <c r="M190" s="2" t="b">
        <f t="shared" si="17"/>
        <v>1</v>
      </c>
      <c r="N190" s="2" t="str">
        <f t="shared" si="12"/>
        <v>m4</v>
      </c>
      <c r="O190" s="2" t="str">
        <f t="shared" si="13"/>
        <v>m4</v>
      </c>
      <c r="P190" s="2" t="str">
        <f t="shared" si="14"/>
        <v>k2</v>
      </c>
    </row>
    <row r="191" spans="1:16" ht="12.75">
      <c r="A191" s="8">
        <v>161</v>
      </c>
      <c r="B191" s="8">
        <v>382</v>
      </c>
      <c r="C191" s="8">
        <v>187</v>
      </c>
      <c r="D191" s="8">
        <v>35</v>
      </c>
      <c r="E191" s="9" t="s">
        <v>12</v>
      </c>
      <c r="F191" s="8" t="s">
        <v>227</v>
      </c>
      <c r="G191" s="8" t="s">
        <v>229</v>
      </c>
      <c r="H191" s="10">
        <v>1949</v>
      </c>
      <c r="I191" s="11" t="str">
        <f>IF(H:H&gt;1986,"m1",IF(H:H&gt;1976,"m2",IF(H:H&gt;1966,"m3",IF(H:H&gt;1956,"m4",IF(H:H&gt;1946,"m5",IF(H:H&gt;1936,"m6",IF(H:H&gt;1899,"m7",IF(H:H=1,"k",))))))))</f>
        <v>m5</v>
      </c>
      <c r="J191" s="12">
        <v>0.035902777777777777</v>
      </c>
      <c r="M191" s="2" t="b">
        <f t="shared" si="17"/>
        <v>1</v>
      </c>
      <c r="N191" s="2" t="str">
        <f t="shared" si="12"/>
        <v>m5</v>
      </c>
      <c r="O191" s="2" t="str">
        <f t="shared" si="13"/>
        <v>m5</v>
      </c>
      <c r="P191" s="2" t="str">
        <f t="shared" si="14"/>
        <v>k2</v>
      </c>
    </row>
    <row r="192" spans="1:16" ht="12.75">
      <c r="A192" s="8">
        <v>68</v>
      </c>
      <c r="B192" s="8">
        <v>270</v>
      </c>
      <c r="C192" s="8">
        <v>188</v>
      </c>
      <c r="D192" s="8">
        <v>34</v>
      </c>
      <c r="E192" s="9" t="s">
        <v>12</v>
      </c>
      <c r="F192" s="8" t="s">
        <v>109</v>
      </c>
      <c r="G192" s="8" t="s">
        <v>26</v>
      </c>
      <c r="H192" s="10">
        <v>1963</v>
      </c>
      <c r="I192" s="11" t="str">
        <f>IF(M:M=TRUE,O192,IF(M:M=FALSE,P192))</f>
        <v>m4</v>
      </c>
      <c r="J192" s="12">
        <v>0.03597222222222222</v>
      </c>
      <c r="M192" s="2" t="b">
        <f t="shared" si="17"/>
        <v>1</v>
      </c>
      <c r="N192" s="2" t="str">
        <f t="shared" si="12"/>
        <v>m4</v>
      </c>
      <c r="O192" s="2" t="str">
        <f t="shared" si="13"/>
        <v>m4</v>
      </c>
      <c r="P192" s="2" t="str">
        <f t="shared" si="14"/>
        <v>k2</v>
      </c>
    </row>
    <row r="193" spans="1:16" ht="12.75">
      <c r="A193" s="8">
        <v>231</v>
      </c>
      <c r="B193" s="8">
        <v>472</v>
      </c>
      <c r="C193" s="8">
        <v>189</v>
      </c>
      <c r="D193" s="8">
        <v>35</v>
      </c>
      <c r="E193" s="9" t="s">
        <v>12</v>
      </c>
      <c r="F193" s="8" t="s">
        <v>322</v>
      </c>
      <c r="G193" s="8" t="s">
        <v>14</v>
      </c>
      <c r="H193" s="10">
        <v>1960</v>
      </c>
      <c r="I193" s="11" t="str">
        <f>IF(H:H&gt;1986,"m1",IF(H:H&gt;1976,"m2",IF(H:H&gt;1966,"m3",IF(H:H&gt;1956,"m4",IF(H:H&gt;1946,"m5",IF(H:H&gt;1936,"m6",IF(H:H&gt;1899,"m7",IF(H:H=1,"k",))))))))</f>
        <v>m4</v>
      </c>
      <c r="J193" s="12">
        <v>0.03606481481481481</v>
      </c>
      <c r="M193" s="2" t="b">
        <f t="shared" si="17"/>
        <v>1</v>
      </c>
      <c r="N193" s="2" t="str">
        <f t="shared" si="12"/>
        <v>m4</v>
      </c>
      <c r="O193" s="2" t="str">
        <f t="shared" si="13"/>
        <v>m4</v>
      </c>
      <c r="P193" s="2" t="str">
        <f t="shared" si="14"/>
        <v>k2</v>
      </c>
    </row>
    <row r="194" spans="1:16" ht="12.75">
      <c r="A194" s="8">
        <v>40</v>
      </c>
      <c r="B194" s="8">
        <v>234</v>
      </c>
      <c r="C194" s="8">
        <v>190</v>
      </c>
      <c r="D194" s="8">
        <v>36</v>
      </c>
      <c r="E194" s="9" t="s">
        <v>12</v>
      </c>
      <c r="F194" s="8" t="s">
        <v>69</v>
      </c>
      <c r="G194" s="8" t="s">
        <v>23</v>
      </c>
      <c r="H194" s="10">
        <v>1963</v>
      </c>
      <c r="I194" s="11" t="str">
        <f>IF(M:M=TRUE,O194,IF(M:M=FALSE,P194))</f>
        <v>m4</v>
      </c>
      <c r="J194" s="12">
        <v>0.036099537037037034</v>
      </c>
      <c r="M194" s="2" t="b">
        <f t="shared" si="17"/>
        <v>1</v>
      </c>
      <c r="N194" s="2" t="str">
        <f t="shared" si="12"/>
        <v>m4</v>
      </c>
      <c r="O194" s="2" t="str">
        <f t="shared" si="13"/>
        <v>m4</v>
      </c>
      <c r="P194" s="2" t="str">
        <f t="shared" si="14"/>
        <v>k2</v>
      </c>
    </row>
    <row r="195" spans="1:16" ht="12.75">
      <c r="A195" s="8">
        <v>216</v>
      </c>
      <c r="B195" s="8">
        <v>457</v>
      </c>
      <c r="C195" s="8">
        <v>191</v>
      </c>
      <c r="D195" s="8">
        <v>5</v>
      </c>
      <c r="E195" s="9" t="s">
        <v>12</v>
      </c>
      <c r="F195" s="8" t="s">
        <v>303</v>
      </c>
      <c r="G195" s="8" t="s">
        <v>304</v>
      </c>
      <c r="H195" s="10">
        <v>1935</v>
      </c>
      <c r="I195" s="11" t="str">
        <f>IF(H:H&gt;1986,"m1",IF(H:H&gt;1976,"m2",IF(H:H&gt;1966,"m3",IF(H:H&gt;1956,"m4",IF(H:H&gt;1946,"m5",IF(H:H&gt;1936,"m6",IF(H:H&gt;1899,"m7",IF(H:H=1,"k",))))))))</f>
        <v>m7</v>
      </c>
      <c r="J195" s="12">
        <v>0.03615740740740741</v>
      </c>
      <c r="M195" s="2" t="b">
        <f t="shared" si="17"/>
        <v>1</v>
      </c>
      <c r="N195" s="2" t="str">
        <f aca="true" t="shared" si="19" ref="N195:N258">IF(M$1:M$65536=TRUE,O195,IF(M$1:M$65536=FALSE,P195))</f>
        <v>m7</v>
      </c>
      <c r="O195" s="2" t="str">
        <f aca="true" t="shared" si="20" ref="O195:O258">IF(H$1:H$65536&gt;1988,"m1",IF(H$1:H$65536&gt;1978,"m2",IF(H$1:H$65536&gt;1968,"m3",IF(H$1:H$65536&gt;1958,"m4",IF(H$1:H$65536&gt;1948,"m5",IF(H$1:H$65536&gt;1938,"m6",IF(H$1:H$65536&gt;1899,"m7",IF(H$1:H$65536=1,"k",))))))))</f>
        <v>m7</v>
      </c>
      <c r="P195" s="2" t="str">
        <f aca="true" t="shared" si="21" ref="P195:P258">IF(H$1:H$65536&gt;1972,"k1",IF(H$1:H$65536&gt;1920,"k2",))</f>
        <v>k2</v>
      </c>
    </row>
    <row r="196" spans="1:16" ht="12.75">
      <c r="A196" s="8">
        <v>82</v>
      </c>
      <c r="B196" s="8">
        <v>292</v>
      </c>
      <c r="C196" s="8">
        <v>192</v>
      </c>
      <c r="D196" s="8">
        <v>36</v>
      </c>
      <c r="E196" s="9" t="s">
        <v>12</v>
      </c>
      <c r="F196" s="8" t="s">
        <v>167</v>
      </c>
      <c r="G196" s="8" t="s">
        <v>14</v>
      </c>
      <c r="H196" s="10">
        <v>1957</v>
      </c>
      <c r="I196" s="11" t="str">
        <f>IF(M:M=TRUE,O196,IF(M:M=FALSE,P196))</f>
        <v>m5</v>
      </c>
      <c r="J196" s="12">
        <v>0.03635416666666667</v>
      </c>
      <c r="M196" s="2" t="b">
        <f t="shared" si="17"/>
        <v>1</v>
      </c>
      <c r="N196" s="2" t="str">
        <f t="shared" si="19"/>
        <v>m5</v>
      </c>
      <c r="O196" s="2" t="str">
        <f t="shared" si="20"/>
        <v>m5</v>
      </c>
      <c r="P196" s="2" t="str">
        <f t="shared" si="21"/>
        <v>k2</v>
      </c>
    </row>
    <row r="197" spans="1:16" ht="12.75">
      <c r="A197" s="8">
        <v>5</v>
      </c>
      <c r="B197" s="8">
        <v>192</v>
      </c>
      <c r="C197" s="8">
        <v>193</v>
      </c>
      <c r="D197" s="8">
        <v>45</v>
      </c>
      <c r="E197" s="9" t="s">
        <v>12</v>
      </c>
      <c r="F197" s="8" t="s">
        <v>21</v>
      </c>
      <c r="G197" s="8" t="s">
        <v>30</v>
      </c>
      <c r="H197" s="10">
        <v>1976</v>
      </c>
      <c r="I197" s="11" t="str">
        <f>IF(M:M=TRUE,O197,IF(M:M=FALSE,P197))</f>
        <v>m3</v>
      </c>
      <c r="J197" s="12">
        <v>0.036423611111111115</v>
      </c>
      <c r="M197" s="2" t="b">
        <f t="shared" si="17"/>
        <v>1</v>
      </c>
      <c r="N197" s="2" t="str">
        <f t="shared" si="19"/>
        <v>m3</v>
      </c>
      <c r="O197" s="2" t="str">
        <f t="shared" si="20"/>
        <v>m3</v>
      </c>
      <c r="P197" s="2" t="str">
        <f t="shared" si="21"/>
        <v>k1</v>
      </c>
    </row>
    <row r="198" spans="1:16" ht="12.75">
      <c r="A198" s="8">
        <v>222</v>
      </c>
      <c r="B198" s="8">
        <v>463</v>
      </c>
      <c r="C198" s="8">
        <v>194</v>
      </c>
      <c r="D198" s="8">
        <v>37</v>
      </c>
      <c r="E198" s="9" t="s">
        <v>12</v>
      </c>
      <c r="F198" s="8" t="s">
        <v>312</v>
      </c>
      <c r="G198" s="8" t="s">
        <v>76</v>
      </c>
      <c r="H198" s="10">
        <v>1963</v>
      </c>
      <c r="I198" s="11" t="str">
        <f>IF(H:H&gt;1986,"m1",IF(H:H&gt;1976,"m2",IF(H:H&gt;1966,"m3",IF(H:H&gt;1956,"m4",IF(H:H&gt;1946,"m5",IF(H:H&gt;1936,"m6",IF(H:H&gt;1899,"m7",IF(H:H=1,"k",))))))))</f>
        <v>m4</v>
      </c>
      <c r="J198" s="12">
        <v>0.036550925925925924</v>
      </c>
      <c r="M198" s="2" t="b">
        <f t="shared" si="17"/>
        <v>1</v>
      </c>
      <c r="N198" s="2" t="str">
        <f t="shared" si="19"/>
        <v>m4</v>
      </c>
      <c r="O198" s="2" t="str">
        <f t="shared" si="20"/>
        <v>m4</v>
      </c>
      <c r="P198" s="2" t="str">
        <f t="shared" si="21"/>
        <v>k2</v>
      </c>
    </row>
    <row r="199" spans="1:16" ht="12.75">
      <c r="A199" s="8">
        <v>63</v>
      </c>
      <c r="B199" s="8">
        <v>264</v>
      </c>
      <c r="C199" s="8">
        <v>195</v>
      </c>
      <c r="D199" s="8">
        <v>37</v>
      </c>
      <c r="E199" s="9" t="s">
        <v>12</v>
      </c>
      <c r="F199" s="8" t="s">
        <v>101</v>
      </c>
      <c r="G199" s="8" t="s">
        <v>18</v>
      </c>
      <c r="H199" s="10">
        <v>1956</v>
      </c>
      <c r="I199" s="11" t="str">
        <f>IF(M:M=TRUE,O199,IF(M:M=FALSE,P199))</f>
        <v>m5</v>
      </c>
      <c r="J199" s="12">
        <v>0.0366087962962963</v>
      </c>
      <c r="M199" s="2" t="b">
        <f t="shared" si="17"/>
        <v>1</v>
      </c>
      <c r="N199" s="2" t="str">
        <f t="shared" si="19"/>
        <v>m5</v>
      </c>
      <c r="O199" s="2" t="str">
        <f t="shared" si="20"/>
        <v>m5</v>
      </c>
      <c r="P199" s="2" t="str">
        <f t="shared" si="21"/>
        <v>k2</v>
      </c>
    </row>
    <row r="200" spans="1:16" ht="12.75">
      <c r="A200" s="8">
        <v>43</v>
      </c>
      <c r="B200" s="8">
        <v>237</v>
      </c>
      <c r="C200" s="8">
        <v>196</v>
      </c>
      <c r="D200" s="8">
        <v>29</v>
      </c>
      <c r="E200" s="9" t="s">
        <v>12</v>
      </c>
      <c r="F200" s="8" t="s">
        <v>73</v>
      </c>
      <c r="G200" s="8" t="s">
        <v>30</v>
      </c>
      <c r="H200" s="10">
        <v>1983</v>
      </c>
      <c r="I200" s="11" t="str">
        <f>IF(M:M=TRUE,O200,IF(M:M=FALSE,P200))</f>
        <v>m2</v>
      </c>
      <c r="J200" s="12">
        <v>0.03680555555555556</v>
      </c>
      <c r="M200" s="2" t="b">
        <f t="shared" si="17"/>
        <v>1</v>
      </c>
      <c r="N200" s="2" t="str">
        <f t="shared" si="19"/>
        <v>m2</v>
      </c>
      <c r="O200" s="2" t="str">
        <f t="shared" si="20"/>
        <v>m2</v>
      </c>
      <c r="P200" s="2" t="str">
        <f t="shared" si="21"/>
        <v>k1</v>
      </c>
    </row>
    <row r="201" spans="1:16" ht="12.75">
      <c r="A201" s="8">
        <v>170</v>
      </c>
      <c r="B201" s="8">
        <v>391</v>
      </c>
      <c r="C201" s="8">
        <v>197</v>
      </c>
      <c r="D201" s="8">
        <v>7</v>
      </c>
      <c r="E201" s="9" t="s">
        <v>41</v>
      </c>
      <c r="F201" s="8" t="s">
        <v>240</v>
      </c>
      <c r="G201" s="8" t="s">
        <v>23</v>
      </c>
      <c r="H201" s="10">
        <v>1954</v>
      </c>
      <c r="I201" s="11" t="s">
        <v>332</v>
      </c>
      <c r="J201" s="12">
        <v>0.03681712962962963</v>
      </c>
      <c r="M201" s="2" t="b">
        <f t="shared" si="17"/>
        <v>0</v>
      </c>
      <c r="N201" s="2" t="str">
        <f t="shared" si="19"/>
        <v>k2</v>
      </c>
      <c r="O201" s="2" t="str">
        <f t="shared" si="20"/>
        <v>m5</v>
      </c>
      <c r="P201" s="2" t="str">
        <f t="shared" si="21"/>
        <v>k2</v>
      </c>
    </row>
    <row r="202" spans="1:16" ht="12.75">
      <c r="A202" s="8">
        <v>113</v>
      </c>
      <c r="B202" s="8">
        <v>333</v>
      </c>
      <c r="C202" s="8">
        <v>198</v>
      </c>
      <c r="D202" s="8">
        <v>8</v>
      </c>
      <c r="E202" s="9" t="s">
        <v>41</v>
      </c>
      <c r="F202" s="8" t="s">
        <v>159</v>
      </c>
      <c r="G202" s="8" t="s">
        <v>23</v>
      </c>
      <c r="H202" s="10">
        <v>1956</v>
      </c>
      <c r="I202" s="11" t="str">
        <f>IF(M:M=TRUE,O202,IF(M:M=FALSE,P202))</f>
        <v>k2</v>
      </c>
      <c r="J202" s="12">
        <v>0.03684027777777778</v>
      </c>
      <c r="M202" s="2" t="b">
        <f t="shared" si="17"/>
        <v>0</v>
      </c>
      <c r="N202" s="2" t="str">
        <f t="shared" si="19"/>
        <v>k2</v>
      </c>
      <c r="O202" s="2" t="str">
        <f t="shared" si="20"/>
        <v>m5</v>
      </c>
      <c r="P202" s="2" t="str">
        <f t="shared" si="21"/>
        <v>k2</v>
      </c>
    </row>
    <row r="203" spans="1:16" ht="12.75">
      <c r="A203" s="8">
        <v>191</v>
      </c>
      <c r="B203" s="8">
        <v>412</v>
      </c>
      <c r="C203" s="8">
        <v>199</v>
      </c>
      <c r="D203" s="8">
        <v>46</v>
      </c>
      <c r="E203" s="9" t="s">
        <v>12</v>
      </c>
      <c r="F203" s="8" t="s">
        <v>265</v>
      </c>
      <c r="G203" s="8" t="s">
        <v>23</v>
      </c>
      <c r="H203" s="10">
        <v>1973</v>
      </c>
      <c r="I203" s="11" t="str">
        <f>IF(H:H&gt;1986,"m1",IF(H:H&gt;1976,"m2",IF(H:H&gt;1966,"m3",IF(H:H&gt;1956,"m4",IF(H:H&gt;1946,"m5",IF(H:H&gt;1936,"m6",IF(H:H&gt;1899,"m7",IF(H:H=1,"k",))))))))</f>
        <v>m3</v>
      </c>
      <c r="J203" s="12">
        <v>0.036967592592592594</v>
      </c>
      <c r="M203" s="2" t="b">
        <f t="shared" si="17"/>
        <v>1</v>
      </c>
      <c r="N203" s="2" t="str">
        <f t="shared" si="19"/>
        <v>m3</v>
      </c>
      <c r="O203" s="2" t="str">
        <f t="shared" si="20"/>
        <v>m3</v>
      </c>
      <c r="P203" s="2" t="str">
        <f t="shared" si="21"/>
        <v>k1</v>
      </c>
    </row>
    <row r="204" spans="1:16" ht="12.75">
      <c r="A204" s="8">
        <v>6</v>
      </c>
      <c r="B204" s="8">
        <v>193</v>
      </c>
      <c r="C204" s="8">
        <v>200</v>
      </c>
      <c r="D204" s="8">
        <v>38</v>
      </c>
      <c r="E204" s="9" t="s">
        <v>12</v>
      </c>
      <c r="F204" s="8" t="s">
        <v>22</v>
      </c>
      <c r="G204" s="8" t="s">
        <v>14</v>
      </c>
      <c r="H204" s="10">
        <v>1956</v>
      </c>
      <c r="I204" s="11" t="str">
        <f>IF(M:M=TRUE,O204,IF(M:M=FALSE,P204))</f>
        <v>m5</v>
      </c>
      <c r="J204" s="12">
        <v>0.03711805555555556</v>
      </c>
      <c r="M204" s="2" t="b">
        <f t="shared" si="17"/>
        <v>1</v>
      </c>
      <c r="N204" s="2" t="str">
        <f t="shared" si="19"/>
        <v>m5</v>
      </c>
      <c r="O204" s="2" t="str">
        <f t="shared" si="20"/>
        <v>m5</v>
      </c>
      <c r="P204" s="2" t="str">
        <f t="shared" si="21"/>
        <v>k2</v>
      </c>
    </row>
    <row r="205" spans="1:16" ht="12.75">
      <c r="A205" s="8">
        <v>75</v>
      </c>
      <c r="B205" s="8">
        <v>278</v>
      </c>
      <c r="C205" s="8">
        <v>201</v>
      </c>
      <c r="D205" s="8">
        <v>13</v>
      </c>
      <c r="E205" s="9" t="s">
        <v>41</v>
      </c>
      <c r="F205" s="8" t="s">
        <v>118</v>
      </c>
      <c r="G205" s="8" t="s">
        <v>99</v>
      </c>
      <c r="H205" s="10">
        <v>1989</v>
      </c>
      <c r="I205" s="11" t="str">
        <f>IF(M:M=TRUE,O205,IF(M:M=FALSE,P205))</f>
        <v>k1</v>
      </c>
      <c r="J205" s="12">
        <v>0.03760416666666667</v>
      </c>
      <c r="M205" s="2" t="b">
        <f t="shared" si="17"/>
        <v>0</v>
      </c>
      <c r="N205" s="2" t="str">
        <f t="shared" si="19"/>
        <v>k1</v>
      </c>
      <c r="O205" s="2" t="str">
        <f t="shared" si="20"/>
        <v>m1</v>
      </c>
      <c r="P205" s="2" t="str">
        <f t="shared" si="21"/>
        <v>k1</v>
      </c>
    </row>
    <row r="206" spans="1:16" ht="12.75">
      <c r="A206" s="8">
        <v>215</v>
      </c>
      <c r="B206" s="8">
        <v>456</v>
      </c>
      <c r="C206" s="8">
        <v>202</v>
      </c>
      <c r="D206" s="8">
        <v>39</v>
      </c>
      <c r="E206" s="9" t="s">
        <v>12</v>
      </c>
      <c r="F206" s="8" t="s">
        <v>301</v>
      </c>
      <c r="G206" s="8" t="s">
        <v>302</v>
      </c>
      <c r="H206" s="10">
        <v>1949</v>
      </c>
      <c r="I206" s="11" t="str">
        <f>IF(H:H&gt;1986,"m1",IF(H:H&gt;1976,"m2",IF(H:H&gt;1966,"m3",IF(H:H&gt;1956,"m4",IF(H:H&gt;1946,"m5",IF(H:H&gt;1936,"m6",IF(H:H&gt;1899,"m7",IF(H:H=1,"k",))))))))</f>
        <v>m5</v>
      </c>
      <c r="J206" s="12">
        <v>0.03788194444444444</v>
      </c>
      <c r="M206" s="2" t="b">
        <f t="shared" si="17"/>
        <v>1</v>
      </c>
      <c r="N206" s="2" t="str">
        <f t="shared" si="19"/>
        <v>m5</v>
      </c>
      <c r="O206" s="2" t="str">
        <f t="shared" si="20"/>
        <v>m5</v>
      </c>
      <c r="P206" s="2" t="str">
        <f t="shared" si="21"/>
        <v>k2</v>
      </c>
    </row>
    <row r="207" spans="1:16" ht="12.75">
      <c r="A207" s="8">
        <v>212</v>
      </c>
      <c r="B207" s="8">
        <v>453</v>
      </c>
      <c r="C207" s="8">
        <v>203</v>
      </c>
      <c r="D207" s="8">
        <v>40</v>
      </c>
      <c r="E207" s="9" t="s">
        <v>12</v>
      </c>
      <c r="F207" s="8" t="s">
        <v>296</v>
      </c>
      <c r="G207" s="8" t="s">
        <v>297</v>
      </c>
      <c r="H207" s="10">
        <v>1950</v>
      </c>
      <c r="I207" s="11" t="str">
        <f>IF(H:H&gt;1986,"m1",IF(H:H&gt;1976,"m2",IF(H:H&gt;1966,"m3",IF(H:H&gt;1956,"m4",IF(H:H&gt;1946,"m5",IF(H:H&gt;1936,"m6",IF(H:H&gt;1899,"m7",IF(H:H=1,"k",))))))))</f>
        <v>m5</v>
      </c>
      <c r="J207" s="12">
        <v>0.03791666666666667</v>
      </c>
      <c r="M207" s="2" t="b">
        <f t="shared" si="17"/>
        <v>1</v>
      </c>
      <c r="N207" s="2" t="str">
        <f t="shared" si="19"/>
        <v>m5</v>
      </c>
      <c r="O207" s="2" t="str">
        <f t="shared" si="20"/>
        <v>m5</v>
      </c>
      <c r="P207" s="2" t="str">
        <f t="shared" si="21"/>
        <v>k2</v>
      </c>
    </row>
    <row r="208" spans="1:16" ht="12.75">
      <c r="A208" s="8">
        <v>150</v>
      </c>
      <c r="B208" s="8">
        <v>371</v>
      </c>
      <c r="C208" s="8">
        <v>204</v>
      </c>
      <c r="D208" s="8">
        <v>14</v>
      </c>
      <c r="E208" s="9" t="s">
        <v>12</v>
      </c>
      <c r="F208" s="8" t="s">
        <v>208</v>
      </c>
      <c r="G208" s="8" t="s">
        <v>20</v>
      </c>
      <c r="H208" s="10">
        <v>1944</v>
      </c>
      <c r="I208" s="11" t="str">
        <f>IF(M:M=TRUE,O208,IF(M:M=FALSE,P208))</f>
        <v>m6</v>
      </c>
      <c r="J208" s="12">
        <v>0.03817129629629629</v>
      </c>
      <c r="M208" s="2" t="b">
        <f t="shared" si="17"/>
        <v>1</v>
      </c>
      <c r="N208" s="2" t="str">
        <f t="shared" si="19"/>
        <v>m6</v>
      </c>
      <c r="O208" s="2" t="str">
        <f t="shared" si="20"/>
        <v>m6</v>
      </c>
      <c r="P208" s="2" t="str">
        <f t="shared" si="21"/>
        <v>k2</v>
      </c>
    </row>
    <row r="209" spans="1:16" ht="12.75">
      <c r="A209" s="8">
        <v>112</v>
      </c>
      <c r="B209" s="8">
        <v>332</v>
      </c>
      <c r="C209" s="8">
        <v>205</v>
      </c>
      <c r="D209" s="8">
        <v>41</v>
      </c>
      <c r="E209" s="9" t="s">
        <v>12</v>
      </c>
      <c r="F209" s="8" t="s">
        <v>157</v>
      </c>
      <c r="G209" s="8" t="s">
        <v>158</v>
      </c>
      <c r="H209" s="10">
        <v>1952</v>
      </c>
      <c r="I209" s="11" t="str">
        <f>IF(M:M=TRUE,O209,IF(M:M=FALSE,P209))</f>
        <v>m5</v>
      </c>
      <c r="J209" s="12">
        <v>0.03831018518518518</v>
      </c>
      <c r="M209" s="2" t="b">
        <f t="shared" si="17"/>
        <v>1</v>
      </c>
      <c r="N209" s="2" t="str">
        <f t="shared" si="19"/>
        <v>m5</v>
      </c>
      <c r="O209" s="2" t="str">
        <f t="shared" si="20"/>
        <v>m5</v>
      </c>
      <c r="P209" s="2" t="str">
        <f t="shared" si="21"/>
        <v>k2</v>
      </c>
    </row>
    <row r="210" spans="1:16" ht="12.75">
      <c r="A210" s="8">
        <v>152</v>
      </c>
      <c r="B210" s="8">
        <v>373</v>
      </c>
      <c r="C210" s="8">
        <v>206</v>
      </c>
      <c r="D210" s="8">
        <v>9</v>
      </c>
      <c r="E210" s="9" t="s">
        <v>41</v>
      </c>
      <c r="F210" s="8" t="s">
        <v>206</v>
      </c>
      <c r="G210" s="8" t="s">
        <v>23</v>
      </c>
      <c r="H210" s="10">
        <v>1971</v>
      </c>
      <c r="I210" s="11" t="str">
        <f>IF(M:M=TRUE,O210,IF(M:M=FALSE,P210))</f>
        <v>k2</v>
      </c>
      <c r="J210" s="12">
        <v>0.0383912037037037</v>
      </c>
      <c r="M210" s="2" t="b">
        <f t="shared" si="17"/>
        <v>0</v>
      </c>
      <c r="N210" s="2" t="str">
        <f t="shared" si="19"/>
        <v>k2</v>
      </c>
      <c r="O210" s="2" t="str">
        <f t="shared" si="20"/>
        <v>m3</v>
      </c>
      <c r="P210" s="2" t="str">
        <f t="shared" si="21"/>
        <v>k2</v>
      </c>
    </row>
    <row r="211" spans="1:16" ht="12.75">
      <c r="A211" s="8">
        <v>80</v>
      </c>
      <c r="B211" s="8">
        <v>290</v>
      </c>
      <c r="C211" s="8">
        <v>207</v>
      </c>
      <c r="D211" s="8">
        <v>30</v>
      </c>
      <c r="E211" s="9" t="s">
        <v>12</v>
      </c>
      <c r="F211" s="8" t="s">
        <v>165</v>
      </c>
      <c r="G211" s="8" t="s">
        <v>23</v>
      </c>
      <c r="H211" s="10">
        <v>1979</v>
      </c>
      <c r="I211" s="11" t="str">
        <f>IF(M:M=TRUE,O211,IF(M:M=FALSE,P211))</f>
        <v>m2</v>
      </c>
      <c r="J211" s="12">
        <v>0.03844907407407407</v>
      </c>
      <c r="M211" s="2" t="b">
        <f t="shared" si="17"/>
        <v>1</v>
      </c>
      <c r="N211" s="2" t="str">
        <f t="shared" si="19"/>
        <v>m2</v>
      </c>
      <c r="O211" s="2" t="str">
        <f t="shared" si="20"/>
        <v>m2</v>
      </c>
      <c r="P211" s="2" t="str">
        <f t="shared" si="21"/>
        <v>k1</v>
      </c>
    </row>
    <row r="212" spans="1:16" ht="12.75">
      <c r="A212" s="8">
        <v>177</v>
      </c>
      <c r="B212" s="8">
        <v>398</v>
      </c>
      <c r="C212" s="8">
        <v>208</v>
      </c>
      <c r="D212" s="8">
        <v>42</v>
      </c>
      <c r="E212" s="9" t="s">
        <v>12</v>
      </c>
      <c r="F212" s="8" t="s">
        <v>248</v>
      </c>
      <c r="G212" s="8" t="s">
        <v>184</v>
      </c>
      <c r="H212" s="10">
        <v>1956</v>
      </c>
      <c r="I212" s="11" t="str">
        <f>IF(H:H&gt;1986,"m1",IF(H:H&gt;1976,"m2",IF(H:H&gt;1966,"m3",IF(H:H&gt;1956,"m4",IF(H:H&gt;1946,"m5",IF(H:H&gt;1936,"m6",IF(H:H&gt;1899,"m7",IF(H:H=1,"k",))))))))</f>
        <v>m5</v>
      </c>
      <c r="J212" s="12">
        <v>0.03857638888888889</v>
      </c>
      <c r="M212" s="2" t="b">
        <f t="shared" si="17"/>
        <v>1</v>
      </c>
      <c r="N212" s="2" t="str">
        <f t="shared" si="19"/>
        <v>m5</v>
      </c>
      <c r="O212" s="2" t="str">
        <f t="shared" si="20"/>
        <v>m5</v>
      </c>
      <c r="P212" s="2" t="str">
        <f t="shared" si="21"/>
        <v>k2</v>
      </c>
    </row>
    <row r="213" spans="1:16" ht="12.75">
      <c r="A213" s="8">
        <v>219</v>
      </c>
      <c r="B213" s="8">
        <v>460</v>
      </c>
      <c r="C213" s="8">
        <v>209</v>
      </c>
      <c r="D213" s="8">
        <v>15</v>
      </c>
      <c r="E213" s="9" t="s">
        <v>12</v>
      </c>
      <c r="F213" s="8" t="s">
        <v>307</v>
      </c>
      <c r="G213" s="8" t="s">
        <v>309</v>
      </c>
      <c r="H213" s="10">
        <v>1945</v>
      </c>
      <c r="I213" s="11" t="str">
        <f>IF(H:H&gt;1986,"m1",IF(H:H&gt;1976,"m2",IF(H:H&gt;1966,"m3",IF(H:H&gt;1956,"m4",IF(H:H&gt;1946,"m5",IF(H:H&gt;1936,"m6",IF(H:H&gt;1899,"m7",IF(H:H=1,"k",))))))))</f>
        <v>m6</v>
      </c>
      <c r="J213" s="12">
        <v>0.03878472222222223</v>
      </c>
      <c r="M213" s="2" t="b">
        <f t="shared" si="17"/>
        <v>1</v>
      </c>
      <c r="N213" s="2" t="str">
        <f t="shared" si="19"/>
        <v>m6</v>
      </c>
      <c r="O213" s="2" t="str">
        <f t="shared" si="20"/>
        <v>m6</v>
      </c>
      <c r="P213" s="2" t="str">
        <f t="shared" si="21"/>
        <v>k2</v>
      </c>
    </row>
    <row r="214" spans="1:16" ht="12.75">
      <c r="A214" s="8">
        <v>86</v>
      </c>
      <c r="B214" s="8">
        <v>296</v>
      </c>
      <c r="C214" s="8">
        <v>210</v>
      </c>
      <c r="D214" s="8">
        <v>47</v>
      </c>
      <c r="E214" s="9" t="s">
        <v>12</v>
      </c>
      <c r="F214" s="8" t="s">
        <v>171</v>
      </c>
      <c r="G214" s="8" t="s">
        <v>23</v>
      </c>
      <c r="H214" s="10">
        <v>1976</v>
      </c>
      <c r="I214" s="11" t="str">
        <f>IF(M:M=TRUE,O214,IF(M:M=FALSE,P214))</f>
        <v>m3</v>
      </c>
      <c r="J214" s="12">
        <v>0.038831018518518515</v>
      </c>
      <c r="M214" s="2" t="b">
        <f t="shared" si="17"/>
        <v>1</v>
      </c>
      <c r="N214" s="2" t="str">
        <f t="shared" si="19"/>
        <v>m3</v>
      </c>
      <c r="O214" s="2" t="str">
        <f t="shared" si="20"/>
        <v>m3</v>
      </c>
      <c r="P214" s="2" t="str">
        <f t="shared" si="21"/>
        <v>k1</v>
      </c>
    </row>
    <row r="215" spans="1:16" ht="12.75">
      <c r="A215" s="8">
        <v>37</v>
      </c>
      <c r="B215" s="8">
        <v>229</v>
      </c>
      <c r="C215" s="8">
        <v>211</v>
      </c>
      <c r="D215" s="8">
        <v>43</v>
      </c>
      <c r="E215" s="9" t="s">
        <v>12</v>
      </c>
      <c r="F215" s="8" t="s">
        <v>64</v>
      </c>
      <c r="G215" s="8" t="s">
        <v>23</v>
      </c>
      <c r="H215" s="10">
        <v>1952</v>
      </c>
      <c r="I215" s="11" t="str">
        <f>IF(M:M=TRUE,O215,IF(M:M=FALSE,P215))</f>
        <v>m5</v>
      </c>
      <c r="J215" s="12">
        <v>0.03885416666666667</v>
      </c>
      <c r="M215" s="2" t="b">
        <f t="shared" si="17"/>
        <v>1</v>
      </c>
      <c r="N215" s="2" t="str">
        <f t="shared" si="19"/>
        <v>m5</v>
      </c>
      <c r="O215" s="2" t="str">
        <f t="shared" si="20"/>
        <v>m5</v>
      </c>
      <c r="P215" s="2" t="str">
        <f t="shared" si="21"/>
        <v>k2</v>
      </c>
    </row>
    <row r="216" spans="1:16" ht="12.75">
      <c r="A216" s="8">
        <v>8</v>
      </c>
      <c r="B216" s="8">
        <v>196</v>
      </c>
      <c r="C216" s="8">
        <v>212</v>
      </c>
      <c r="D216" s="8">
        <v>16</v>
      </c>
      <c r="E216" s="9" t="s">
        <v>12</v>
      </c>
      <c r="F216" s="8" t="s">
        <v>25</v>
      </c>
      <c r="G216" s="8" t="s">
        <v>26</v>
      </c>
      <c r="H216" s="10">
        <v>1941</v>
      </c>
      <c r="I216" s="11" t="str">
        <f>IF(M:M=TRUE,O216,IF(M:M=FALSE,P216))</f>
        <v>m6</v>
      </c>
      <c r="J216" s="12">
        <v>0.03893518518518519</v>
      </c>
      <c r="M216" s="2" t="b">
        <f t="shared" si="17"/>
        <v>1</v>
      </c>
      <c r="N216" s="2" t="str">
        <f t="shared" si="19"/>
        <v>m6</v>
      </c>
      <c r="O216" s="2" t="str">
        <f t="shared" si="20"/>
        <v>m6</v>
      </c>
      <c r="P216" s="2" t="str">
        <f t="shared" si="21"/>
        <v>k2</v>
      </c>
    </row>
    <row r="217" spans="1:16" ht="12.75">
      <c r="A217" s="8">
        <v>95</v>
      </c>
      <c r="B217" s="8">
        <v>306</v>
      </c>
      <c r="C217" s="8">
        <v>213</v>
      </c>
      <c r="D217" s="8">
        <v>14</v>
      </c>
      <c r="E217" s="9" t="s">
        <v>41</v>
      </c>
      <c r="F217" s="8" t="s">
        <v>132</v>
      </c>
      <c r="G217" s="8" t="s">
        <v>99</v>
      </c>
      <c r="H217" s="10">
        <v>1975</v>
      </c>
      <c r="I217" s="11" t="str">
        <f>IF(M:M=TRUE,O217,IF(M:M=FALSE,P217))</f>
        <v>k1</v>
      </c>
      <c r="J217" s="12">
        <v>0.03894675925925926</v>
      </c>
      <c r="M217" s="2" t="b">
        <f t="shared" si="17"/>
        <v>0</v>
      </c>
      <c r="N217" s="2" t="str">
        <f t="shared" si="19"/>
        <v>k1</v>
      </c>
      <c r="O217" s="2" t="str">
        <f t="shared" si="20"/>
        <v>m3</v>
      </c>
      <c r="P217" s="2" t="str">
        <f t="shared" si="21"/>
        <v>k1</v>
      </c>
    </row>
    <row r="218" spans="1:16" ht="12.75">
      <c r="A218" s="8">
        <v>182</v>
      </c>
      <c r="B218" s="8">
        <v>403</v>
      </c>
      <c r="C218" s="8">
        <v>214</v>
      </c>
      <c r="D218" s="8">
        <v>31</v>
      </c>
      <c r="E218" s="9" t="s">
        <v>12</v>
      </c>
      <c r="F218" s="8" t="s">
        <v>254</v>
      </c>
      <c r="G218" s="8" t="s">
        <v>23</v>
      </c>
      <c r="H218" s="10">
        <v>1981</v>
      </c>
      <c r="I218" s="11" t="str">
        <f>IF(H:H&gt;1986,"m1",IF(H:H&gt;1976,"m2",IF(H:H&gt;1966,"m3",IF(H:H&gt;1956,"m4",IF(H:H&gt;1946,"m5",IF(H:H&gt;1936,"m6",IF(H:H&gt;1899,"m7",IF(H:H=1,"k",))))))))</f>
        <v>m2</v>
      </c>
      <c r="J218" s="12">
        <v>0.039328703703703706</v>
      </c>
      <c r="M218" s="2" t="b">
        <f t="shared" si="17"/>
        <v>1</v>
      </c>
      <c r="N218" s="2" t="str">
        <f t="shared" si="19"/>
        <v>m2</v>
      </c>
      <c r="O218" s="2" t="str">
        <f t="shared" si="20"/>
        <v>m2</v>
      </c>
      <c r="P218" s="2" t="str">
        <f t="shared" si="21"/>
        <v>k1</v>
      </c>
    </row>
    <row r="219" spans="1:16" ht="12.75">
      <c r="A219" s="8">
        <v>183</v>
      </c>
      <c r="B219" s="8">
        <v>404</v>
      </c>
      <c r="C219" s="8">
        <v>215</v>
      </c>
      <c r="D219" s="8">
        <v>32</v>
      </c>
      <c r="E219" s="9" t="s">
        <v>12</v>
      </c>
      <c r="F219" s="8" t="s">
        <v>255</v>
      </c>
      <c r="G219" s="8" t="s">
        <v>23</v>
      </c>
      <c r="H219" s="10">
        <v>1984</v>
      </c>
      <c r="I219" s="11" t="str">
        <f>IF(H:H&gt;1986,"m1",IF(H:H&gt;1976,"m2",IF(H:H&gt;1966,"m3",IF(H:H&gt;1956,"m4",IF(H:H&gt;1946,"m5",IF(H:H&gt;1936,"m6",IF(H:H&gt;1899,"m7",IF(H:H=1,"k",))))))))</f>
        <v>m2</v>
      </c>
      <c r="J219" s="12">
        <v>0.039328703703703706</v>
      </c>
      <c r="M219" s="2" t="b">
        <f t="shared" si="17"/>
        <v>1</v>
      </c>
      <c r="N219" s="2" t="str">
        <f t="shared" si="19"/>
        <v>m2</v>
      </c>
      <c r="O219" s="2" t="str">
        <f t="shared" si="20"/>
        <v>m2</v>
      </c>
      <c r="P219" s="2" t="str">
        <f t="shared" si="21"/>
        <v>k1</v>
      </c>
    </row>
    <row r="220" spans="1:16" ht="12.75">
      <c r="A220" s="8">
        <v>203</v>
      </c>
      <c r="B220" s="8">
        <v>424</v>
      </c>
      <c r="C220" s="8">
        <v>216</v>
      </c>
      <c r="D220" s="8">
        <v>44</v>
      </c>
      <c r="E220" s="9" t="s">
        <v>12</v>
      </c>
      <c r="F220" s="8" t="s">
        <v>282</v>
      </c>
      <c r="G220" s="8" t="s">
        <v>23</v>
      </c>
      <c r="H220" s="10">
        <v>1952</v>
      </c>
      <c r="I220" s="11" t="str">
        <f>IF(H:H&gt;1986,"m1",IF(H:H&gt;1976,"m2",IF(H:H&gt;1966,"m3",IF(H:H&gt;1956,"m4",IF(H:H&gt;1946,"m5",IF(H:H&gt;1936,"m6",IF(H:H&gt;1899,"m7",IF(H:H=1,"k",))))))))</f>
        <v>m5</v>
      </c>
      <c r="J220" s="12">
        <v>0.039375</v>
      </c>
      <c r="M220" s="2" t="b">
        <f t="shared" si="17"/>
        <v>1</v>
      </c>
      <c r="N220" s="2" t="str">
        <f t="shared" si="19"/>
        <v>m5</v>
      </c>
      <c r="O220" s="2" t="str">
        <f t="shared" si="20"/>
        <v>m5</v>
      </c>
      <c r="P220" s="2" t="str">
        <f t="shared" si="21"/>
        <v>k2</v>
      </c>
    </row>
    <row r="221" spans="1:16" ht="12.75">
      <c r="A221" s="8">
        <v>226</v>
      </c>
      <c r="B221" s="8">
        <v>467</v>
      </c>
      <c r="C221" s="8">
        <v>217</v>
      </c>
      <c r="D221" s="8">
        <v>38</v>
      </c>
      <c r="E221" s="9" t="s">
        <v>12</v>
      </c>
      <c r="F221" s="8" t="s">
        <v>317</v>
      </c>
      <c r="G221" s="8" t="s">
        <v>23</v>
      </c>
      <c r="H221" s="10">
        <v>1959</v>
      </c>
      <c r="I221" s="11" t="str">
        <f>IF(H:H&gt;1986,"m1",IF(H:H&gt;1976,"m2",IF(H:H&gt;1966,"m3",IF(H:H&gt;1956,"m4",IF(H:H&gt;1946,"m5",IF(H:H&gt;1936,"m6",IF(H:H&gt;1899,"m7",IF(H:H=1,"k",))))))))</f>
        <v>m4</v>
      </c>
      <c r="J221" s="12">
        <v>0.03944444444444444</v>
      </c>
      <c r="M221" s="2" t="b">
        <f t="shared" si="17"/>
        <v>1</v>
      </c>
      <c r="N221" s="2" t="str">
        <f t="shared" si="19"/>
        <v>m4</v>
      </c>
      <c r="O221" s="2" t="str">
        <f t="shared" si="20"/>
        <v>m4</v>
      </c>
      <c r="P221" s="2" t="str">
        <f t="shared" si="21"/>
        <v>k2</v>
      </c>
    </row>
    <row r="222" spans="1:16" ht="12.75">
      <c r="A222" s="8">
        <v>208</v>
      </c>
      <c r="B222" s="8">
        <v>449</v>
      </c>
      <c r="C222" s="8">
        <v>218</v>
      </c>
      <c r="D222" s="8">
        <v>39</v>
      </c>
      <c r="E222" s="9" t="s">
        <v>12</v>
      </c>
      <c r="F222" s="8" t="s">
        <v>287</v>
      </c>
      <c r="G222" s="8" t="s">
        <v>288</v>
      </c>
      <c r="H222" s="10">
        <v>1964</v>
      </c>
      <c r="I222" s="11" t="str">
        <f>IF(H:H&gt;1986,"m1",IF(H:H&gt;1976,"m2",IF(H:H&gt;1966,"m3",IF(H:H&gt;1956,"m4",IF(H:H&gt;1946,"m5",IF(H:H&gt;1936,"m6",IF(H:H&gt;1899,"m7",IF(H:H=1,"k",))))))))</f>
        <v>m4</v>
      </c>
      <c r="J222" s="12">
        <v>0.03995370370370371</v>
      </c>
      <c r="M222" s="2" t="b">
        <f t="shared" si="17"/>
        <v>1</v>
      </c>
      <c r="N222" s="2" t="str">
        <f t="shared" si="19"/>
        <v>m4</v>
      </c>
      <c r="O222" s="2" t="str">
        <f t="shared" si="20"/>
        <v>m4</v>
      </c>
      <c r="P222" s="2" t="str">
        <f t="shared" si="21"/>
        <v>k2</v>
      </c>
    </row>
    <row r="223" spans="1:16" ht="12.75">
      <c r="A223" s="8">
        <v>3</v>
      </c>
      <c r="B223" s="8">
        <v>189</v>
      </c>
      <c r="C223" s="8">
        <v>219</v>
      </c>
      <c r="D223" s="8">
        <v>48</v>
      </c>
      <c r="E223" s="9" t="s">
        <v>12</v>
      </c>
      <c r="F223" s="8" t="s">
        <v>17</v>
      </c>
      <c r="G223" s="8" t="s">
        <v>18</v>
      </c>
      <c r="H223" s="10">
        <v>1972</v>
      </c>
      <c r="I223" s="11" t="str">
        <f>IF(M:M=TRUE,O223,IF(M:M=FALSE,P223))</f>
        <v>m3</v>
      </c>
      <c r="J223" s="12">
        <v>0.040150462962962964</v>
      </c>
      <c r="M223" s="2" t="b">
        <f t="shared" si="17"/>
        <v>1</v>
      </c>
      <c r="N223" s="2" t="str">
        <f t="shared" si="19"/>
        <v>m3</v>
      </c>
      <c r="O223" s="2" t="str">
        <f t="shared" si="20"/>
        <v>m3</v>
      </c>
      <c r="P223" s="2" t="str">
        <f t="shared" si="21"/>
        <v>k2</v>
      </c>
    </row>
    <row r="224" spans="1:16" ht="12.75">
      <c r="A224" s="8">
        <v>214</v>
      </c>
      <c r="B224" s="8">
        <v>455</v>
      </c>
      <c r="C224" s="8">
        <v>220</v>
      </c>
      <c r="D224" s="8">
        <v>15</v>
      </c>
      <c r="E224" s="9" t="s">
        <v>41</v>
      </c>
      <c r="F224" s="8" t="s">
        <v>300</v>
      </c>
      <c r="G224" s="8" t="s">
        <v>23</v>
      </c>
      <c r="H224" s="10">
        <v>1991</v>
      </c>
      <c r="I224" s="11" t="s">
        <v>331</v>
      </c>
      <c r="J224" s="12">
        <v>0.040150462962962964</v>
      </c>
      <c r="M224" s="2" t="b">
        <f t="shared" si="17"/>
        <v>0</v>
      </c>
      <c r="N224" s="2" t="str">
        <f t="shared" si="19"/>
        <v>k1</v>
      </c>
      <c r="O224" s="2" t="str">
        <f t="shared" si="20"/>
        <v>m1</v>
      </c>
      <c r="P224" s="2" t="str">
        <f t="shared" si="21"/>
        <v>k1</v>
      </c>
    </row>
    <row r="225" spans="1:16" ht="12.75">
      <c r="A225" s="8">
        <v>174</v>
      </c>
      <c r="B225" s="8">
        <v>395</v>
      </c>
      <c r="C225" s="8">
        <v>221</v>
      </c>
      <c r="D225" s="8">
        <v>40</v>
      </c>
      <c r="E225" s="9" t="s">
        <v>12</v>
      </c>
      <c r="F225" s="8" t="s">
        <v>244</v>
      </c>
      <c r="G225" s="8" t="s">
        <v>11</v>
      </c>
      <c r="H225" s="10">
        <v>1958</v>
      </c>
      <c r="I225" s="11" t="str">
        <f>IF(H:H&gt;1986,"m1",IF(H:H&gt;1976,"m2",IF(H:H&gt;1966,"m3",IF(H:H&gt;1956,"m4",IF(H:H&gt;1946,"m5",IF(H:H&gt;1936,"m6",IF(H:H&gt;1899,"m7",IF(H:H=1,"k",))))))))</f>
        <v>m4</v>
      </c>
      <c r="J225" s="12">
        <v>0.04086805555555555</v>
      </c>
      <c r="M225" s="2" t="b">
        <f aca="true" t="shared" si="22" ref="M225:M265">EXACT(E225,"M")</f>
        <v>1</v>
      </c>
      <c r="N225" s="2" t="str">
        <f t="shared" si="19"/>
        <v>m5</v>
      </c>
      <c r="O225" s="2" t="str">
        <f t="shared" si="20"/>
        <v>m5</v>
      </c>
      <c r="P225" s="2" t="str">
        <f t="shared" si="21"/>
        <v>k2</v>
      </c>
    </row>
    <row r="226" spans="1:16" ht="12.75">
      <c r="A226" s="8">
        <v>29</v>
      </c>
      <c r="B226" s="8">
        <v>220</v>
      </c>
      <c r="C226" s="8">
        <v>222</v>
      </c>
      <c r="D226" s="8">
        <v>41</v>
      </c>
      <c r="E226" s="9" t="s">
        <v>12</v>
      </c>
      <c r="F226" s="8" t="s">
        <v>54</v>
      </c>
      <c r="G226" s="8" t="s">
        <v>23</v>
      </c>
      <c r="H226" s="10">
        <v>1964</v>
      </c>
      <c r="I226" s="11" t="str">
        <f>IF(M:M=TRUE,O226,IF(M:M=FALSE,P226))</f>
        <v>m4</v>
      </c>
      <c r="J226" s="12">
        <v>0.0409375</v>
      </c>
      <c r="M226" s="2" t="b">
        <f t="shared" si="22"/>
        <v>1</v>
      </c>
      <c r="N226" s="2" t="str">
        <f t="shared" si="19"/>
        <v>m4</v>
      </c>
      <c r="O226" s="2" t="str">
        <f t="shared" si="20"/>
        <v>m4</v>
      </c>
      <c r="P226" s="2" t="str">
        <f t="shared" si="21"/>
        <v>k2</v>
      </c>
    </row>
    <row r="227" spans="1:16" ht="12.75">
      <c r="A227" s="8">
        <v>81</v>
      </c>
      <c r="B227" s="8">
        <v>291</v>
      </c>
      <c r="C227" s="8">
        <v>223</v>
      </c>
      <c r="D227" s="8">
        <v>16</v>
      </c>
      <c r="E227" s="9" t="s">
        <v>41</v>
      </c>
      <c r="F227" s="8" t="s">
        <v>166</v>
      </c>
      <c r="G227" s="8" t="s">
        <v>23</v>
      </c>
      <c r="H227" s="10">
        <v>1988</v>
      </c>
      <c r="I227" s="11" t="str">
        <f>IF(M:M=TRUE,O227,IF(M:M=FALSE,P227))</f>
        <v>k1</v>
      </c>
      <c r="J227" s="12">
        <v>0.040949074074074075</v>
      </c>
      <c r="M227" s="2" t="b">
        <f t="shared" si="22"/>
        <v>0</v>
      </c>
      <c r="N227" s="2" t="str">
        <f t="shared" si="19"/>
        <v>k1</v>
      </c>
      <c r="O227" s="2" t="str">
        <f t="shared" si="20"/>
        <v>m2</v>
      </c>
      <c r="P227" s="2" t="str">
        <f t="shared" si="21"/>
        <v>k1</v>
      </c>
    </row>
    <row r="228" spans="1:16" ht="12.75">
      <c r="A228" s="8">
        <v>34</v>
      </c>
      <c r="B228" s="8">
        <v>225</v>
      </c>
      <c r="C228" s="8">
        <v>224</v>
      </c>
      <c r="D228" s="8">
        <v>49</v>
      </c>
      <c r="E228" s="9" t="s">
        <v>12</v>
      </c>
      <c r="F228" s="8" t="s">
        <v>60</v>
      </c>
      <c r="G228" s="8" t="s">
        <v>20</v>
      </c>
      <c r="H228" s="10">
        <v>1976</v>
      </c>
      <c r="I228" s="11" t="str">
        <f>IF(M:M=TRUE,O228,IF(M:M=FALSE,P228))</f>
        <v>m3</v>
      </c>
      <c r="J228" s="12">
        <v>0.0419212962962963</v>
      </c>
      <c r="M228" s="2" t="b">
        <f t="shared" si="22"/>
        <v>1</v>
      </c>
      <c r="N228" s="2" t="str">
        <f t="shared" si="19"/>
        <v>m3</v>
      </c>
      <c r="O228" s="2" t="str">
        <f t="shared" si="20"/>
        <v>m3</v>
      </c>
      <c r="P228" s="2" t="str">
        <f t="shared" si="21"/>
        <v>k1</v>
      </c>
    </row>
    <row r="229" spans="1:16" ht="12.75">
      <c r="A229" s="8">
        <v>201</v>
      </c>
      <c r="B229" s="8">
        <v>422</v>
      </c>
      <c r="C229" s="8">
        <v>225</v>
      </c>
      <c r="D229" s="8">
        <v>17</v>
      </c>
      <c r="E229" s="9" t="s">
        <v>12</v>
      </c>
      <c r="F229" s="8" t="s">
        <v>279</v>
      </c>
      <c r="G229" s="8" t="s">
        <v>280</v>
      </c>
      <c r="H229" s="10">
        <v>1937</v>
      </c>
      <c r="I229" s="11" t="str">
        <f>IF(H:H&gt;1986,"m1",IF(H:H&gt;1976,"m2",IF(H:H&gt;1966,"m3",IF(H:H&gt;1956,"m4",IF(H:H&gt;1946,"m5",IF(H:H&gt;1936,"m6",IF(H:H&gt;1899,"m7",IF(H:H=1,"k",))))))))</f>
        <v>m6</v>
      </c>
      <c r="J229" s="12">
        <v>0.042083333333333334</v>
      </c>
      <c r="M229" s="2" t="b">
        <f t="shared" si="22"/>
        <v>1</v>
      </c>
      <c r="N229" s="2" t="str">
        <f t="shared" si="19"/>
        <v>m7</v>
      </c>
      <c r="O229" s="2" t="str">
        <f t="shared" si="20"/>
        <v>m7</v>
      </c>
      <c r="P229" s="2" t="str">
        <f t="shared" si="21"/>
        <v>k2</v>
      </c>
    </row>
    <row r="230" spans="1:16" ht="12.75">
      <c r="A230" s="8">
        <v>126</v>
      </c>
      <c r="B230" s="8">
        <v>347</v>
      </c>
      <c r="C230" s="8">
        <v>226</v>
      </c>
      <c r="D230" s="8">
        <v>50</v>
      </c>
      <c r="E230" s="9" t="s">
        <v>12</v>
      </c>
      <c r="F230" s="8" t="s">
        <v>186</v>
      </c>
      <c r="G230" s="8" t="s">
        <v>184</v>
      </c>
      <c r="H230" s="10">
        <v>1972</v>
      </c>
      <c r="I230" s="11" t="str">
        <f>IF(M:M=TRUE,O230,IF(M:M=FALSE,P230))</f>
        <v>m3</v>
      </c>
      <c r="J230" s="12">
        <v>0.04305555555555556</v>
      </c>
      <c r="M230" s="2" t="b">
        <f t="shared" si="22"/>
        <v>1</v>
      </c>
      <c r="N230" s="2" t="str">
        <f t="shared" si="19"/>
        <v>m3</v>
      </c>
      <c r="O230" s="2" t="str">
        <f t="shared" si="20"/>
        <v>m3</v>
      </c>
      <c r="P230" s="2" t="str">
        <f t="shared" si="21"/>
        <v>k2</v>
      </c>
    </row>
    <row r="231" spans="1:16" ht="12.75">
      <c r="A231" s="8">
        <v>125</v>
      </c>
      <c r="B231" s="8">
        <v>346</v>
      </c>
      <c r="C231" s="8">
        <v>227</v>
      </c>
      <c r="D231" s="8">
        <v>17</v>
      </c>
      <c r="E231" s="9" t="s">
        <v>41</v>
      </c>
      <c r="F231" s="8" t="s">
        <v>185</v>
      </c>
      <c r="G231" s="8" t="s">
        <v>23</v>
      </c>
      <c r="H231" s="10">
        <v>1975</v>
      </c>
      <c r="I231" s="11" t="str">
        <f>IF(M:M=TRUE,O231,IF(M:M=FALSE,P231))</f>
        <v>k1</v>
      </c>
      <c r="J231" s="12">
        <v>0.0433912037037037</v>
      </c>
      <c r="M231" s="2" t="b">
        <f t="shared" si="22"/>
        <v>0</v>
      </c>
      <c r="N231" s="2" t="str">
        <f t="shared" si="19"/>
        <v>k1</v>
      </c>
      <c r="O231" s="2" t="str">
        <f t="shared" si="20"/>
        <v>m3</v>
      </c>
      <c r="P231" s="2" t="str">
        <f t="shared" si="21"/>
        <v>k1</v>
      </c>
    </row>
    <row r="232" spans="1:16" ht="12.75">
      <c r="A232" s="8">
        <v>148</v>
      </c>
      <c r="B232" s="8">
        <v>369</v>
      </c>
      <c r="C232" s="8">
        <v>228</v>
      </c>
      <c r="D232" s="8">
        <v>10</v>
      </c>
      <c r="E232" s="9" t="s">
        <v>41</v>
      </c>
      <c r="F232" s="8" t="s">
        <v>210</v>
      </c>
      <c r="G232" s="8" t="s">
        <v>20</v>
      </c>
      <c r="H232" s="10">
        <v>1965</v>
      </c>
      <c r="I232" s="11" t="str">
        <f>IF(M:M=TRUE,O232,IF(M:M=FALSE,P232))</f>
        <v>k2</v>
      </c>
      <c r="J232" s="12">
        <v>0.0433912037037037</v>
      </c>
      <c r="M232" s="2" t="b">
        <f t="shared" si="22"/>
        <v>0</v>
      </c>
      <c r="N232" s="2" t="str">
        <f t="shared" si="19"/>
        <v>k2</v>
      </c>
      <c r="O232" s="2" t="str">
        <f t="shared" si="20"/>
        <v>m4</v>
      </c>
      <c r="P232" s="2" t="str">
        <f t="shared" si="21"/>
        <v>k2</v>
      </c>
    </row>
    <row r="233" spans="1:16" ht="12.75">
      <c r="A233" s="8">
        <v>205</v>
      </c>
      <c r="B233" s="8">
        <v>426</v>
      </c>
      <c r="C233" s="8">
        <v>229</v>
      </c>
      <c r="D233" s="8">
        <v>18</v>
      </c>
      <c r="E233" s="9" t="s">
        <v>41</v>
      </c>
      <c r="F233" s="8" t="s">
        <v>284</v>
      </c>
      <c r="G233" s="8" t="s">
        <v>23</v>
      </c>
      <c r="H233" s="10">
        <v>1973</v>
      </c>
      <c r="I233" s="11" t="s">
        <v>331</v>
      </c>
      <c r="J233" s="12">
        <v>0.04627314814814815</v>
      </c>
      <c r="M233" s="2" t="b">
        <f t="shared" si="22"/>
        <v>0</v>
      </c>
      <c r="N233" s="2" t="str">
        <f t="shared" si="19"/>
        <v>k1</v>
      </c>
      <c r="O233" s="2" t="str">
        <f t="shared" si="20"/>
        <v>m3</v>
      </c>
      <c r="P233" s="2" t="str">
        <f t="shared" si="21"/>
        <v>k1</v>
      </c>
    </row>
    <row r="234" spans="1:16" ht="12.75">
      <c r="A234" s="8">
        <v>195</v>
      </c>
      <c r="B234" s="8">
        <v>416</v>
      </c>
      <c r="C234" s="8">
        <v>230</v>
      </c>
      <c r="D234" s="8">
        <v>18</v>
      </c>
      <c r="E234" s="9" t="s">
        <v>12</v>
      </c>
      <c r="F234" s="8" t="s">
        <v>271</v>
      </c>
      <c r="G234" s="8" t="s">
        <v>23</v>
      </c>
      <c r="H234" s="10">
        <v>1940</v>
      </c>
      <c r="I234" s="11" t="str">
        <f>IF(H:H&gt;1986,"m1",IF(H:H&gt;1976,"m2",IF(H:H&gt;1966,"m3",IF(H:H&gt;1956,"m4",IF(H:H&gt;1946,"m5",IF(H:H&gt;1936,"m6",IF(H:H&gt;1899,"m7",IF(H:H=1,"k",))))))))</f>
        <v>m6</v>
      </c>
      <c r="J234" s="12">
        <v>0.04747685185185185</v>
      </c>
      <c r="M234" s="2" t="b">
        <f t="shared" si="22"/>
        <v>1</v>
      </c>
      <c r="N234" s="2" t="str">
        <f t="shared" si="19"/>
        <v>m6</v>
      </c>
      <c r="O234" s="2" t="str">
        <f t="shared" si="20"/>
        <v>m6</v>
      </c>
      <c r="P234" s="2" t="str">
        <f t="shared" si="21"/>
        <v>k2</v>
      </c>
    </row>
    <row r="235" spans="1:16" ht="12.75">
      <c r="A235" s="8">
        <v>30</v>
      </c>
      <c r="B235" s="8">
        <v>221</v>
      </c>
      <c r="C235" s="8">
        <v>231</v>
      </c>
      <c r="D235" s="8">
        <v>19</v>
      </c>
      <c r="E235" s="9" t="s">
        <v>41</v>
      </c>
      <c r="F235" s="8" t="s">
        <v>55</v>
      </c>
      <c r="G235" s="8" t="s">
        <v>23</v>
      </c>
      <c r="H235" s="10">
        <v>1990</v>
      </c>
      <c r="I235" s="11" t="str">
        <f>IF(M:M=TRUE,O235,IF(M:M=FALSE,P235))</f>
        <v>k1</v>
      </c>
      <c r="J235" s="12">
        <v>0.048495370370370376</v>
      </c>
      <c r="M235" s="2" t="b">
        <f t="shared" si="22"/>
        <v>0</v>
      </c>
      <c r="N235" s="2" t="str">
        <f t="shared" si="19"/>
        <v>k1</v>
      </c>
      <c r="O235" s="2" t="str">
        <f t="shared" si="20"/>
        <v>m1</v>
      </c>
      <c r="P235" s="2" t="str">
        <f t="shared" si="21"/>
        <v>k1</v>
      </c>
    </row>
    <row r="236" spans="1:16" ht="12.75">
      <c r="A236" s="8">
        <v>154</v>
      </c>
      <c r="B236" s="8">
        <v>375</v>
      </c>
      <c r="C236" s="8">
        <v>232</v>
      </c>
      <c r="D236" s="8">
        <v>6</v>
      </c>
      <c r="E236" s="9" t="s">
        <v>12</v>
      </c>
      <c r="F236" s="8" t="s">
        <v>204</v>
      </c>
      <c r="G236" s="8" t="s">
        <v>23</v>
      </c>
      <c r="H236" s="10">
        <v>1934</v>
      </c>
      <c r="I236" s="11" t="str">
        <f>IF(M:M=TRUE,O236,IF(M:M=FALSE,P236))</f>
        <v>m7</v>
      </c>
      <c r="J236" s="12">
        <v>0.05101851851851852</v>
      </c>
      <c r="M236" s="2" t="b">
        <f t="shared" si="22"/>
        <v>1</v>
      </c>
      <c r="N236" s="2" t="str">
        <f t="shared" si="19"/>
        <v>m7</v>
      </c>
      <c r="O236" s="2" t="str">
        <f t="shared" si="20"/>
        <v>m7</v>
      </c>
      <c r="P236" s="2" t="str">
        <f t="shared" si="21"/>
        <v>k2</v>
      </c>
    </row>
    <row r="237" spans="1:16" ht="12.75">
      <c r="A237" s="8">
        <v>31</v>
      </c>
      <c r="B237" s="8">
        <v>222</v>
      </c>
      <c r="C237" s="8">
        <v>233</v>
      </c>
      <c r="D237" s="8">
        <v>11</v>
      </c>
      <c r="E237" s="9" t="s">
        <v>41</v>
      </c>
      <c r="F237" s="8" t="s">
        <v>323</v>
      </c>
      <c r="G237" s="8" t="s">
        <v>324</v>
      </c>
      <c r="H237" s="10">
        <v>1939</v>
      </c>
      <c r="I237" s="11" t="s">
        <v>332</v>
      </c>
      <c r="J237" s="12">
        <v>0.055219907407407405</v>
      </c>
      <c r="M237" s="2" t="b">
        <f t="shared" si="22"/>
        <v>0</v>
      </c>
      <c r="N237" s="2" t="str">
        <f t="shared" si="19"/>
        <v>k2</v>
      </c>
      <c r="O237" s="2" t="str">
        <f t="shared" si="20"/>
        <v>m6</v>
      </c>
      <c r="P237" s="2" t="str">
        <f t="shared" si="21"/>
        <v>k2</v>
      </c>
    </row>
    <row r="238" spans="1:16" ht="12.75">
      <c r="A238" s="8"/>
      <c r="B238" s="8"/>
      <c r="C238" s="8"/>
      <c r="D238" s="8"/>
      <c r="E238" s="9"/>
      <c r="F238" s="8"/>
      <c r="G238" s="8"/>
      <c r="H238" s="10"/>
      <c r="I238" s="11"/>
      <c r="J238" s="12"/>
      <c r="M238" s="2" t="b">
        <f t="shared" si="22"/>
        <v>0</v>
      </c>
      <c r="N238" s="2">
        <f t="shared" si="19"/>
        <v>0</v>
      </c>
      <c r="O238" s="2">
        <f t="shared" si="20"/>
        <v>0</v>
      </c>
      <c r="P238" s="2">
        <f t="shared" si="21"/>
        <v>0</v>
      </c>
    </row>
    <row r="239" spans="9:16" ht="12.75">
      <c r="I239" s="7">
        <f aca="true" t="shared" si="23" ref="I239:I265">IF(H$1:H$65536&gt;1986,"m1",IF(H$1:H$65536&gt;1976,"m2",IF(H$1:H$65536&gt;1966,"m3",IF(H$1:H$65536&gt;1956,"m4",IF(H$1:H$65536&gt;1946,"m5",IF(H$1:H$65536&gt;1936,"m6",IF(H$1:H$65536&gt;1899,"m7",IF(H$1:H$65536=1,"k",))))))))</f>
        <v>0</v>
      </c>
      <c r="M239" s="2" t="b">
        <f t="shared" si="22"/>
        <v>0</v>
      </c>
      <c r="N239" s="2">
        <f t="shared" si="19"/>
        <v>0</v>
      </c>
      <c r="O239" s="2">
        <f t="shared" si="20"/>
        <v>0</v>
      </c>
      <c r="P239" s="2">
        <f t="shared" si="21"/>
        <v>0</v>
      </c>
    </row>
    <row r="240" spans="9:16" ht="12.75">
      <c r="I240" s="7">
        <f t="shared" si="23"/>
        <v>0</v>
      </c>
      <c r="M240" s="2" t="b">
        <f t="shared" si="22"/>
        <v>0</v>
      </c>
      <c r="N240" s="2">
        <f t="shared" si="19"/>
        <v>0</v>
      </c>
      <c r="O240" s="2">
        <f t="shared" si="20"/>
        <v>0</v>
      </c>
      <c r="P240" s="2">
        <f t="shared" si="21"/>
        <v>0</v>
      </c>
    </row>
    <row r="241" spans="9:16" ht="12.75">
      <c r="I241" s="7">
        <f t="shared" si="23"/>
        <v>0</v>
      </c>
      <c r="M241" s="2" t="b">
        <f t="shared" si="22"/>
        <v>0</v>
      </c>
      <c r="N241" s="2">
        <f t="shared" si="19"/>
        <v>0</v>
      </c>
      <c r="O241" s="2">
        <f t="shared" si="20"/>
        <v>0</v>
      </c>
      <c r="P241" s="2">
        <f t="shared" si="21"/>
        <v>0</v>
      </c>
    </row>
    <row r="242" spans="9:16" ht="12.75">
      <c r="I242" s="7">
        <f t="shared" si="23"/>
        <v>0</v>
      </c>
      <c r="M242" s="2" t="b">
        <f t="shared" si="22"/>
        <v>0</v>
      </c>
      <c r="N242" s="2">
        <f t="shared" si="19"/>
        <v>0</v>
      </c>
      <c r="O242" s="2">
        <f t="shared" si="20"/>
        <v>0</v>
      </c>
      <c r="P242" s="2">
        <f t="shared" si="21"/>
        <v>0</v>
      </c>
    </row>
    <row r="243" spans="9:16" ht="12.75">
      <c r="I243" s="7">
        <f t="shared" si="23"/>
        <v>0</v>
      </c>
      <c r="M243" s="2" t="b">
        <f t="shared" si="22"/>
        <v>0</v>
      </c>
      <c r="N243" s="2">
        <f t="shared" si="19"/>
        <v>0</v>
      </c>
      <c r="O243" s="2">
        <f t="shared" si="20"/>
        <v>0</v>
      </c>
      <c r="P243" s="2">
        <f t="shared" si="21"/>
        <v>0</v>
      </c>
    </row>
    <row r="244" spans="9:16" ht="12.75">
      <c r="I244" s="7">
        <f t="shared" si="23"/>
        <v>0</v>
      </c>
      <c r="M244" s="2" t="b">
        <f t="shared" si="22"/>
        <v>0</v>
      </c>
      <c r="N244" s="2">
        <f t="shared" si="19"/>
        <v>0</v>
      </c>
      <c r="O244" s="2">
        <f t="shared" si="20"/>
        <v>0</v>
      </c>
      <c r="P244" s="2">
        <f t="shared" si="21"/>
        <v>0</v>
      </c>
    </row>
    <row r="245" spans="9:16" ht="12.75">
      <c r="I245" s="7">
        <f t="shared" si="23"/>
        <v>0</v>
      </c>
      <c r="M245" s="2" t="b">
        <f t="shared" si="22"/>
        <v>0</v>
      </c>
      <c r="N245" s="2">
        <f t="shared" si="19"/>
        <v>0</v>
      </c>
      <c r="O245" s="2">
        <f t="shared" si="20"/>
        <v>0</v>
      </c>
      <c r="P245" s="2">
        <f t="shared" si="21"/>
        <v>0</v>
      </c>
    </row>
    <row r="246" spans="9:16" ht="12.75">
      <c r="I246" s="7">
        <f t="shared" si="23"/>
        <v>0</v>
      </c>
      <c r="M246" s="2" t="b">
        <f t="shared" si="22"/>
        <v>0</v>
      </c>
      <c r="N246" s="2">
        <f t="shared" si="19"/>
        <v>0</v>
      </c>
      <c r="O246" s="2">
        <f t="shared" si="20"/>
        <v>0</v>
      </c>
      <c r="P246" s="2">
        <f t="shared" si="21"/>
        <v>0</v>
      </c>
    </row>
    <row r="247" spans="9:16" ht="12.75">
      <c r="I247" s="7">
        <f t="shared" si="23"/>
        <v>0</v>
      </c>
      <c r="M247" s="2" t="b">
        <f t="shared" si="22"/>
        <v>0</v>
      </c>
      <c r="N247" s="2">
        <f t="shared" si="19"/>
        <v>0</v>
      </c>
      <c r="O247" s="2">
        <f t="shared" si="20"/>
        <v>0</v>
      </c>
      <c r="P247" s="2">
        <f t="shared" si="21"/>
        <v>0</v>
      </c>
    </row>
    <row r="248" spans="9:16" ht="12.75">
      <c r="I248" s="7">
        <f t="shared" si="23"/>
        <v>0</v>
      </c>
      <c r="M248" s="2" t="b">
        <f t="shared" si="22"/>
        <v>0</v>
      </c>
      <c r="N248" s="2">
        <f t="shared" si="19"/>
        <v>0</v>
      </c>
      <c r="O248" s="2">
        <f t="shared" si="20"/>
        <v>0</v>
      </c>
      <c r="P248" s="2">
        <f t="shared" si="21"/>
        <v>0</v>
      </c>
    </row>
    <row r="249" spans="9:16" ht="12.75">
      <c r="I249" s="7">
        <f t="shared" si="23"/>
        <v>0</v>
      </c>
      <c r="M249" s="2" t="b">
        <f t="shared" si="22"/>
        <v>0</v>
      </c>
      <c r="N249" s="2">
        <f t="shared" si="19"/>
        <v>0</v>
      </c>
      <c r="O249" s="2">
        <f t="shared" si="20"/>
        <v>0</v>
      </c>
      <c r="P249" s="2">
        <f t="shared" si="21"/>
        <v>0</v>
      </c>
    </row>
    <row r="250" spans="9:16" ht="12.75">
      <c r="I250" s="7">
        <f t="shared" si="23"/>
        <v>0</v>
      </c>
      <c r="M250" s="2" t="b">
        <f t="shared" si="22"/>
        <v>0</v>
      </c>
      <c r="N250" s="2">
        <f t="shared" si="19"/>
        <v>0</v>
      </c>
      <c r="O250" s="2">
        <f t="shared" si="20"/>
        <v>0</v>
      </c>
      <c r="P250" s="2">
        <f t="shared" si="21"/>
        <v>0</v>
      </c>
    </row>
    <row r="251" spans="9:16" ht="12.75">
      <c r="I251" s="7">
        <f t="shared" si="23"/>
        <v>0</v>
      </c>
      <c r="M251" s="2" t="b">
        <f t="shared" si="22"/>
        <v>0</v>
      </c>
      <c r="N251" s="2">
        <f t="shared" si="19"/>
        <v>0</v>
      </c>
      <c r="O251" s="2">
        <f t="shared" si="20"/>
        <v>0</v>
      </c>
      <c r="P251" s="2">
        <f t="shared" si="21"/>
        <v>0</v>
      </c>
    </row>
    <row r="252" spans="9:16" ht="12.75">
      <c r="I252" s="7">
        <f t="shared" si="23"/>
        <v>0</v>
      </c>
      <c r="M252" s="2" t="b">
        <f t="shared" si="22"/>
        <v>0</v>
      </c>
      <c r="N252" s="2">
        <f t="shared" si="19"/>
        <v>0</v>
      </c>
      <c r="O252" s="2">
        <f t="shared" si="20"/>
        <v>0</v>
      </c>
      <c r="P252" s="2">
        <f t="shared" si="21"/>
        <v>0</v>
      </c>
    </row>
    <row r="253" spans="9:16" ht="12.75">
      <c r="I253" s="7">
        <f t="shared" si="23"/>
        <v>0</v>
      </c>
      <c r="M253" s="2" t="b">
        <f t="shared" si="22"/>
        <v>0</v>
      </c>
      <c r="N253" s="2">
        <f t="shared" si="19"/>
        <v>0</v>
      </c>
      <c r="O253" s="2">
        <f t="shared" si="20"/>
        <v>0</v>
      </c>
      <c r="P253" s="2">
        <f t="shared" si="21"/>
        <v>0</v>
      </c>
    </row>
    <row r="254" spans="9:16" ht="12.75">
      <c r="I254" s="7">
        <f t="shared" si="23"/>
        <v>0</v>
      </c>
      <c r="M254" s="2" t="b">
        <f t="shared" si="22"/>
        <v>0</v>
      </c>
      <c r="N254" s="2">
        <f t="shared" si="19"/>
        <v>0</v>
      </c>
      <c r="O254" s="2">
        <f t="shared" si="20"/>
        <v>0</v>
      </c>
      <c r="P254" s="2">
        <f t="shared" si="21"/>
        <v>0</v>
      </c>
    </row>
    <row r="255" spans="9:16" ht="12.75">
      <c r="I255" s="7">
        <f t="shared" si="23"/>
        <v>0</v>
      </c>
      <c r="M255" s="2" t="b">
        <f t="shared" si="22"/>
        <v>0</v>
      </c>
      <c r="N255" s="2">
        <f t="shared" si="19"/>
        <v>0</v>
      </c>
      <c r="O255" s="2">
        <f t="shared" si="20"/>
        <v>0</v>
      </c>
      <c r="P255" s="2">
        <f t="shared" si="21"/>
        <v>0</v>
      </c>
    </row>
    <row r="256" spans="9:16" ht="12.75">
      <c r="I256" s="7">
        <f t="shared" si="23"/>
        <v>0</v>
      </c>
      <c r="M256" s="2" t="b">
        <f t="shared" si="22"/>
        <v>0</v>
      </c>
      <c r="N256" s="2">
        <f t="shared" si="19"/>
        <v>0</v>
      </c>
      <c r="O256" s="2">
        <f t="shared" si="20"/>
        <v>0</v>
      </c>
      <c r="P256" s="2">
        <f t="shared" si="21"/>
        <v>0</v>
      </c>
    </row>
    <row r="257" spans="9:16" ht="12.75">
      <c r="I257" s="7">
        <f t="shared" si="23"/>
        <v>0</v>
      </c>
      <c r="M257" s="2" t="b">
        <f t="shared" si="22"/>
        <v>0</v>
      </c>
      <c r="N257" s="2">
        <f t="shared" si="19"/>
        <v>0</v>
      </c>
      <c r="O257" s="2">
        <f t="shared" si="20"/>
        <v>0</v>
      </c>
      <c r="P257" s="2">
        <f t="shared" si="21"/>
        <v>0</v>
      </c>
    </row>
    <row r="258" spans="9:16" ht="12.75">
      <c r="I258" s="7">
        <f t="shared" si="23"/>
        <v>0</v>
      </c>
      <c r="M258" s="2" t="b">
        <f t="shared" si="22"/>
        <v>0</v>
      </c>
      <c r="N258" s="2">
        <f t="shared" si="19"/>
        <v>0</v>
      </c>
      <c r="O258" s="2">
        <f t="shared" si="20"/>
        <v>0</v>
      </c>
      <c r="P258" s="2">
        <f t="shared" si="21"/>
        <v>0</v>
      </c>
    </row>
    <row r="259" spans="9:16" ht="12.75">
      <c r="I259" s="7">
        <f t="shared" si="23"/>
        <v>0</v>
      </c>
      <c r="M259" s="2" t="b">
        <f t="shared" si="22"/>
        <v>0</v>
      </c>
      <c r="N259" s="2">
        <f aca="true" t="shared" si="24" ref="N259:N265">IF(M$1:M$65536=TRUE,O259,IF(M$1:M$65536=FALSE,P259))</f>
        <v>0</v>
      </c>
      <c r="O259" s="2">
        <f aca="true" t="shared" si="25" ref="O259:O265">IF(H$1:H$65536&gt;1988,"m1",IF(H$1:H$65536&gt;1978,"m2",IF(H$1:H$65536&gt;1968,"m3",IF(H$1:H$65536&gt;1958,"m4",IF(H$1:H$65536&gt;1948,"m5",IF(H$1:H$65536&gt;1938,"m6",IF(H$1:H$65536&gt;1899,"m7",IF(H$1:H$65536=1,"k",))))))))</f>
        <v>0</v>
      </c>
      <c r="P259" s="2">
        <f aca="true" t="shared" si="26" ref="P259:P265">IF(H$1:H$65536&gt;1972,"k1",IF(H$1:H$65536&gt;1920,"k2",))</f>
        <v>0</v>
      </c>
    </row>
    <row r="260" spans="9:16" ht="12.75">
      <c r="I260" s="7">
        <f t="shared" si="23"/>
        <v>0</v>
      </c>
      <c r="M260" s="2" t="b">
        <f t="shared" si="22"/>
        <v>0</v>
      </c>
      <c r="N260" s="2">
        <f t="shared" si="24"/>
        <v>0</v>
      </c>
      <c r="O260" s="2">
        <f t="shared" si="25"/>
        <v>0</v>
      </c>
      <c r="P260" s="2">
        <f t="shared" si="26"/>
        <v>0</v>
      </c>
    </row>
    <row r="261" spans="9:16" ht="12.75">
      <c r="I261" s="7">
        <f t="shared" si="23"/>
        <v>0</v>
      </c>
      <c r="M261" s="2" t="b">
        <f t="shared" si="22"/>
        <v>0</v>
      </c>
      <c r="N261" s="2">
        <f t="shared" si="24"/>
        <v>0</v>
      </c>
      <c r="O261" s="2">
        <f t="shared" si="25"/>
        <v>0</v>
      </c>
      <c r="P261" s="2">
        <f t="shared" si="26"/>
        <v>0</v>
      </c>
    </row>
    <row r="262" spans="9:16" ht="12.75">
      <c r="I262" s="7">
        <f t="shared" si="23"/>
        <v>0</v>
      </c>
      <c r="M262" s="2" t="b">
        <f t="shared" si="22"/>
        <v>0</v>
      </c>
      <c r="N262" s="2">
        <f t="shared" si="24"/>
        <v>0</v>
      </c>
      <c r="O262" s="2">
        <f t="shared" si="25"/>
        <v>0</v>
      </c>
      <c r="P262" s="2">
        <f t="shared" si="26"/>
        <v>0</v>
      </c>
    </row>
    <row r="263" spans="9:16" ht="12.75">
      <c r="I263" s="7">
        <f t="shared" si="23"/>
        <v>0</v>
      </c>
      <c r="M263" s="2" t="b">
        <f t="shared" si="22"/>
        <v>0</v>
      </c>
      <c r="N263" s="2">
        <f t="shared" si="24"/>
        <v>0</v>
      </c>
      <c r="O263" s="2">
        <f t="shared" si="25"/>
        <v>0</v>
      </c>
      <c r="P263" s="2">
        <f t="shared" si="26"/>
        <v>0</v>
      </c>
    </row>
    <row r="264" spans="9:16" ht="12.75">
      <c r="I264" s="7">
        <f t="shared" si="23"/>
        <v>0</v>
      </c>
      <c r="M264" s="2" t="b">
        <f t="shared" si="22"/>
        <v>0</v>
      </c>
      <c r="N264" s="2">
        <f t="shared" si="24"/>
        <v>0</v>
      </c>
      <c r="O264" s="2">
        <f t="shared" si="25"/>
        <v>0</v>
      </c>
      <c r="P264" s="2">
        <f t="shared" si="26"/>
        <v>0</v>
      </c>
    </row>
    <row r="265" spans="9:16" ht="12.75">
      <c r="I265" s="7">
        <f t="shared" si="23"/>
        <v>0</v>
      </c>
      <c r="M265" s="2" t="b">
        <f t="shared" si="22"/>
        <v>0</v>
      </c>
      <c r="N265" s="2">
        <f t="shared" si="24"/>
        <v>0</v>
      </c>
      <c r="O265" s="2">
        <f t="shared" si="25"/>
        <v>0</v>
      </c>
      <c r="P265" s="2">
        <f t="shared" si="26"/>
        <v>0</v>
      </c>
    </row>
  </sheetData>
  <sheetProtection/>
  <autoFilter ref="A1:J265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SWIETLICA5</dc:creator>
  <cp:keywords/>
  <dc:description/>
  <cp:lastModifiedBy>Lama</cp:lastModifiedBy>
  <cp:lastPrinted>2008-05-25T13:33:55Z</cp:lastPrinted>
  <dcterms:created xsi:type="dcterms:W3CDTF">2006-05-12T14:21:38Z</dcterms:created>
  <dcterms:modified xsi:type="dcterms:W3CDTF">2008-05-25T13:47:39Z</dcterms:modified>
  <cp:category/>
  <cp:version/>
  <cp:contentType/>
  <cp:contentStatus/>
</cp:coreProperties>
</file>