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Tables/pivotTable3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60" yWindow="300" windowWidth="14940" windowHeight="7875" activeTab="3"/>
  </bookViews>
  <sheets>
    <sheet name="kategorie" sheetId="1" r:id="rId1"/>
    <sheet name="miejscowości" sheetId="2" r:id="rId2"/>
    <sheet name="kluby" sheetId="3" r:id="rId3"/>
    <sheet name="wyniki" sheetId="4" r:id="rId4"/>
    <sheet name="Arkusz2" sheetId="5" r:id="rId5"/>
    <sheet name="Arkusz3" sheetId="6" r:id="rId6"/>
  </sheets>
  <definedNames>
    <definedName name="_xlnm._FilterDatabase" localSheetId="3" hidden="1">'wyniki'!$A$6:$T$86</definedName>
    <definedName name="_xlnm.Print_Titles" localSheetId="3">'wyniki'!$6:$6</definedName>
  </definedNames>
  <calcPr fullCalcOnLoad="1" iterate="1" iterateCount="100" iterateDelta="0.001"/>
  <pivotCaches>
    <pivotCache cacheId="2" r:id="rId7"/>
    <pivotCache cacheId="1" r:id="rId8"/>
    <pivotCache cacheId="3" r:id="rId9"/>
  </pivotCaches>
</workbook>
</file>

<file path=xl/sharedStrings.xml><?xml version="1.0" encoding="utf-8"?>
<sst xmlns="http://schemas.openxmlformats.org/spreadsheetml/2006/main" count="872" uniqueCount="382">
  <si>
    <t>Lp</t>
  </si>
  <si>
    <t>Nr startowy</t>
  </si>
  <si>
    <t>Nazwisko</t>
  </si>
  <si>
    <t>Imię</t>
  </si>
  <si>
    <t>Rocznik</t>
  </si>
  <si>
    <t>Kat. wiekowa</t>
  </si>
  <si>
    <t>Data ur.</t>
  </si>
  <si>
    <t>Kod</t>
  </si>
  <si>
    <t>Miejscowość</t>
  </si>
  <si>
    <t>Ulica</t>
  </si>
  <si>
    <t>nr miesz.</t>
  </si>
  <si>
    <t>Klub</t>
  </si>
  <si>
    <t>czas generalnie</t>
  </si>
  <si>
    <t>średnia na 1 km</t>
  </si>
  <si>
    <t>miejsce generalnie</t>
  </si>
  <si>
    <t>miejsce w kategorii</t>
  </si>
  <si>
    <t>licznik</t>
  </si>
  <si>
    <t>Janusz</t>
  </si>
  <si>
    <t>M3</t>
  </si>
  <si>
    <t>46-380</t>
  </si>
  <si>
    <t>Dobrodzień</t>
  </si>
  <si>
    <t>WKB META LUBLINIEC</t>
  </si>
  <si>
    <t>Czy mieszkaniec Strzebinia</t>
  </si>
  <si>
    <t>NIE</t>
  </si>
  <si>
    <t>najlepszy/a Strzebinianin/ka</t>
  </si>
  <si>
    <t>Miejsce :STRZEBIŃ</t>
  </si>
  <si>
    <t>Dystans : 10km</t>
  </si>
  <si>
    <t>Atest : NIE</t>
  </si>
  <si>
    <t>I PARAFIALNY BIEG ŚW.URBANA</t>
  </si>
  <si>
    <t>TERMIN : 27.05.2006</t>
  </si>
  <si>
    <t>Płeć</t>
  </si>
  <si>
    <t>Mężczyzna</t>
  </si>
  <si>
    <t>Holi</t>
  </si>
  <si>
    <t>14.09.1968</t>
  </si>
  <si>
    <t>42-286</t>
  </si>
  <si>
    <t>Koszęcin</t>
  </si>
  <si>
    <t>Śląska</t>
  </si>
  <si>
    <t>Mazur</t>
  </si>
  <si>
    <t>Tadeusz</t>
  </si>
  <si>
    <t>Wojciech</t>
  </si>
  <si>
    <t>M5</t>
  </si>
  <si>
    <t>19.09.1947</t>
  </si>
  <si>
    <t>42-288</t>
  </si>
  <si>
    <t>Strzebiń</t>
  </si>
  <si>
    <t xml:space="preserve">1-go Maja </t>
  </si>
  <si>
    <t>TAK</t>
  </si>
  <si>
    <t>Korzeń</t>
  </si>
  <si>
    <t>Kamil</t>
  </si>
  <si>
    <t>M1</t>
  </si>
  <si>
    <t>02.12.1987</t>
  </si>
  <si>
    <t>10a</t>
  </si>
  <si>
    <t>KB Strzelec Strzebiń</t>
  </si>
  <si>
    <t>Płonka</t>
  </si>
  <si>
    <t>Ewa</t>
  </si>
  <si>
    <t>K4</t>
  </si>
  <si>
    <t>Kobieta</t>
  </si>
  <si>
    <t>28.11.1958</t>
  </si>
  <si>
    <t>Bema</t>
  </si>
  <si>
    <t>Piuaskowa</t>
  </si>
  <si>
    <t>7a</t>
  </si>
  <si>
    <t>Tak</t>
  </si>
  <si>
    <t>Małek</t>
  </si>
  <si>
    <t>23.01.1952</t>
  </si>
  <si>
    <t>Lubliniecka</t>
  </si>
  <si>
    <t>Maleska</t>
  </si>
  <si>
    <t>Łukasz</t>
  </si>
  <si>
    <t>M2</t>
  </si>
  <si>
    <t>07.05.1986</t>
  </si>
  <si>
    <t>Myślina</t>
  </si>
  <si>
    <t>Parkingowa</t>
  </si>
  <si>
    <t>Kucharczyk</t>
  </si>
  <si>
    <t>Benedykt</t>
  </si>
  <si>
    <t>M4</t>
  </si>
  <si>
    <t>13.04.1958</t>
  </si>
  <si>
    <t>42-283</t>
  </si>
  <si>
    <t>Boronów</t>
  </si>
  <si>
    <t>Księdza Adamka</t>
  </si>
  <si>
    <t>Kucz</t>
  </si>
  <si>
    <t>Stefan</t>
  </si>
  <si>
    <t>31.08.1956</t>
  </si>
  <si>
    <t>Ziółkowski</t>
  </si>
  <si>
    <t>17.09.1982</t>
  </si>
  <si>
    <t>42-289</t>
  </si>
  <si>
    <t>Woźniki</t>
  </si>
  <si>
    <t>3-go Maja</t>
  </si>
  <si>
    <t>6/9.</t>
  </si>
  <si>
    <t>Wyrwol</t>
  </si>
  <si>
    <t>Anna</t>
  </si>
  <si>
    <t>K1</t>
  </si>
  <si>
    <t>22.01.1987</t>
  </si>
  <si>
    <t>Surmiak</t>
  </si>
  <si>
    <t>Sebastian</t>
  </si>
  <si>
    <t>02.04.1989</t>
  </si>
  <si>
    <t>42-160</t>
  </si>
  <si>
    <t>Krzepice</t>
  </si>
  <si>
    <t>KB Florian/OSP Zajączki II</t>
  </si>
  <si>
    <t>Kuźniczka</t>
  </si>
  <si>
    <t>Grabowski</t>
  </si>
  <si>
    <t>Jarosław</t>
  </si>
  <si>
    <t>22.11.1989</t>
  </si>
  <si>
    <t>42-161</t>
  </si>
  <si>
    <t>Starokrzepice</t>
  </si>
  <si>
    <t>Lutrowskie</t>
  </si>
  <si>
    <t>21C</t>
  </si>
  <si>
    <t>Gazda</t>
  </si>
  <si>
    <t>Damian</t>
  </si>
  <si>
    <t>21.08.1989</t>
  </si>
  <si>
    <t>Krawczyk</t>
  </si>
  <si>
    <t>03.04.1958</t>
  </si>
  <si>
    <t>Szarki</t>
  </si>
  <si>
    <t>Hłąd</t>
  </si>
  <si>
    <t>07.08.1951</t>
  </si>
  <si>
    <t>42-200</t>
  </si>
  <si>
    <t>Częstochowa</t>
  </si>
  <si>
    <t>Gliwicka</t>
  </si>
  <si>
    <t>25a</t>
  </si>
  <si>
    <t>Biegus Częstochowa</t>
  </si>
  <si>
    <t>Lancman</t>
  </si>
  <si>
    <t>Grzegorz</t>
  </si>
  <si>
    <t>16.03.1969</t>
  </si>
  <si>
    <t>42-700</t>
  </si>
  <si>
    <t>Lubliniec</t>
  </si>
  <si>
    <t>11-go Listopada</t>
  </si>
  <si>
    <t>26/4.</t>
  </si>
  <si>
    <t>Drumowicz</t>
  </si>
  <si>
    <t>Sławomir</t>
  </si>
  <si>
    <t>23.11.1968</t>
  </si>
  <si>
    <t>Stalmacha</t>
  </si>
  <si>
    <t>28b/44</t>
  </si>
  <si>
    <t>ZPS Lubliniec</t>
  </si>
  <si>
    <t>Brdąkała</t>
  </si>
  <si>
    <t>Jolanta</t>
  </si>
  <si>
    <t>Kościuszki</t>
  </si>
  <si>
    <t>3/179</t>
  </si>
  <si>
    <t>Młynarska</t>
  </si>
  <si>
    <t>K3</t>
  </si>
  <si>
    <t>26.04.1971</t>
  </si>
  <si>
    <t>27.11.1959</t>
  </si>
  <si>
    <t>98-330</t>
  </si>
  <si>
    <t>Pajęczno</t>
  </si>
  <si>
    <t>Lipowa</t>
  </si>
  <si>
    <t>Mariola</t>
  </si>
  <si>
    <t>Kozłowski</t>
  </si>
  <si>
    <t>29.07.1976</t>
  </si>
  <si>
    <t>74 GPP</t>
  </si>
  <si>
    <t>3/210</t>
  </si>
  <si>
    <t>Pala</t>
  </si>
  <si>
    <t>22.03.1939</t>
  </si>
  <si>
    <t>Borelowskiego</t>
  </si>
  <si>
    <t>Badura</t>
  </si>
  <si>
    <t>Stanisław</t>
  </si>
  <si>
    <t>Kośmidry</t>
  </si>
  <si>
    <t>Podleśna</t>
  </si>
  <si>
    <t>Filipides Pawonków</t>
  </si>
  <si>
    <t>Swoboda</t>
  </si>
  <si>
    <t>Szymon</t>
  </si>
  <si>
    <t>05.08.1984</t>
  </si>
  <si>
    <t>20.04.1989</t>
  </si>
  <si>
    <t>42-772</t>
  </si>
  <si>
    <t>Szukalski</t>
  </si>
  <si>
    <t>02.09.1979</t>
  </si>
  <si>
    <t>Szkolna</t>
  </si>
  <si>
    <t>Ogrodowa</t>
  </si>
  <si>
    <t>Janeczek</t>
  </si>
  <si>
    <t>Wiesław</t>
  </si>
  <si>
    <t>22.01.1961</t>
  </si>
  <si>
    <t>Trębaczew</t>
  </si>
  <si>
    <t>Stodulskiego</t>
  </si>
  <si>
    <t>LZS Trębaczew</t>
  </si>
  <si>
    <t>Morys</t>
  </si>
  <si>
    <t>Jerzy</t>
  </si>
  <si>
    <t>14.02.1989</t>
  </si>
  <si>
    <t>98-355</t>
  </si>
  <si>
    <t>Gąsiorowski</t>
  </si>
  <si>
    <t>28.12.1972</t>
  </si>
  <si>
    <t>42-460</t>
  </si>
  <si>
    <t>Przeczyce</t>
  </si>
  <si>
    <t>Polna</t>
  </si>
  <si>
    <t>Klub Przeczyce</t>
  </si>
  <si>
    <t>Michniewski</t>
  </si>
  <si>
    <t>Paweł</t>
  </si>
  <si>
    <t>15.06.1975</t>
  </si>
  <si>
    <t>42-400</t>
  </si>
  <si>
    <t>Zawiercie</t>
  </si>
  <si>
    <t>Rudnicki</t>
  </si>
  <si>
    <t>Andrzej</t>
  </si>
  <si>
    <t>28.03.1975</t>
  </si>
  <si>
    <t>Nowowierzbowa</t>
  </si>
  <si>
    <t>20/39</t>
  </si>
  <si>
    <t>Głogowski</t>
  </si>
  <si>
    <t>08.10.1950</t>
  </si>
  <si>
    <t>41-940</t>
  </si>
  <si>
    <t>Piekary Śląskie</t>
  </si>
  <si>
    <t>Gen.J.Ziętka</t>
  </si>
  <si>
    <t>TKKF Piekary Śląskie</t>
  </si>
  <si>
    <t>Cejner</t>
  </si>
  <si>
    <t>Michał</t>
  </si>
  <si>
    <t>22.12.1989</t>
  </si>
  <si>
    <t>41-949</t>
  </si>
  <si>
    <t xml:space="preserve">M-C Skłodowskiej </t>
  </si>
  <si>
    <t>125/1/6</t>
  </si>
  <si>
    <t>Goj</t>
  </si>
  <si>
    <t>Henryk</t>
  </si>
  <si>
    <t>04.12.1958</t>
  </si>
  <si>
    <t>21/7.</t>
  </si>
  <si>
    <t>MOSIR Piekary Śląskie</t>
  </si>
  <si>
    <t>Młynarski</t>
  </si>
  <si>
    <t>Zygmunt</t>
  </si>
  <si>
    <t>05.10.1966</t>
  </si>
  <si>
    <t>Piotr</t>
  </si>
  <si>
    <t>02.05.1960</t>
  </si>
  <si>
    <t>Popiełuszki</t>
  </si>
  <si>
    <t>23/26</t>
  </si>
  <si>
    <t xml:space="preserve">Kalus </t>
  </si>
  <si>
    <t>14.02.1959</t>
  </si>
  <si>
    <t>Damrota</t>
  </si>
  <si>
    <t>Kordziński</t>
  </si>
  <si>
    <t>Kazimierz</t>
  </si>
  <si>
    <t>08.09.1958</t>
  </si>
  <si>
    <t>Cebulskiego</t>
  </si>
  <si>
    <t>Zawadka</t>
  </si>
  <si>
    <t>Mateusz</t>
  </si>
  <si>
    <t>16.05.1988</t>
  </si>
  <si>
    <t>8/22.</t>
  </si>
  <si>
    <t>8/29.</t>
  </si>
  <si>
    <t>Tomasz</t>
  </si>
  <si>
    <t>30.12.1989</t>
  </si>
  <si>
    <t>19/4.</t>
  </si>
  <si>
    <t>Kowalski</t>
  </si>
  <si>
    <t>09.11.1953</t>
  </si>
  <si>
    <t>Gołębia</t>
  </si>
  <si>
    <t>Mackiewicz</t>
  </si>
  <si>
    <t>17.05.1966</t>
  </si>
  <si>
    <t>Kubica</t>
  </si>
  <si>
    <t>Artur</t>
  </si>
  <si>
    <t>09.02.1976</t>
  </si>
  <si>
    <t>42-596</t>
  </si>
  <si>
    <t>Będzin</t>
  </si>
  <si>
    <t>Barlickiego</t>
  </si>
  <si>
    <t>Ślimak Bytków</t>
  </si>
  <si>
    <t>Krus</t>
  </si>
  <si>
    <t>22.07.1989</t>
  </si>
  <si>
    <t>14.04.1960</t>
  </si>
  <si>
    <t>44-113</t>
  </si>
  <si>
    <t>Gliwice</t>
  </si>
  <si>
    <t>Satyryków</t>
  </si>
  <si>
    <t>26/10.</t>
  </si>
  <si>
    <t>Guzy</t>
  </si>
  <si>
    <t>Spławski</t>
  </si>
  <si>
    <t>Jakub</t>
  </si>
  <si>
    <t>30.09.1977</t>
  </si>
  <si>
    <t>41-106</t>
  </si>
  <si>
    <t>Siemianowice Śląskie</t>
  </si>
  <si>
    <t>Al..Młodych</t>
  </si>
  <si>
    <t>2/20.</t>
  </si>
  <si>
    <t>Naziemiec</t>
  </si>
  <si>
    <t>Leszek</t>
  </si>
  <si>
    <t>11.09.1974</t>
  </si>
  <si>
    <t>Niepodległości</t>
  </si>
  <si>
    <t>Kandyba</t>
  </si>
  <si>
    <t>Irina</t>
  </si>
  <si>
    <t>K2</t>
  </si>
  <si>
    <t>23.03.1986</t>
  </si>
  <si>
    <t>Ukraina</t>
  </si>
  <si>
    <t>Rusłan</t>
  </si>
  <si>
    <t>25.07.1987</t>
  </si>
  <si>
    <t>Rozanka</t>
  </si>
  <si>
    <t>Dawid</t>
  </si>
  <si>
    <t>06.03.1989</t>
  </si>
  <si>
    <t>Lompy</t>
  </si>
  <si>
    <t>Grund</t>
  </si>
  <si>
    <t>Marek</t>
  </si>
  <si>
    <t>08.08.1989</t>
  </si>
  <si>
    <t>Wolności</t>
  </si>
  <si>
    <t>6a</t>
  </si>
  <si>
    <t>Krakowiak</t>
  </si>
  <si>
    <t>24.02.1948</t>
  </si>
  <si>
    <t>55-100</t>
  </si>
  <si>
    <t>Trzebnica</t>
  </si>
  <si>
    <t>LZS Trzebnica</t>
  </si>
  <si>
    <t>Kupiak</t>
  </si>
  <si>
    <t>18.09.1966</t>
  </si>
  <si>
    <t>Słoneczna</t>
  </si>
  <si>
    <t>Florczyk</t>
  </si>
  <si>
    <t>Bożena</t>
  </si>
  <si>
    <t>13.11.1964</t>
  </si>
  <si>
    <t>40-031</t>
  </si>
  <si>
    <t>Katowice</t>
  </si>
  <si>
    <t>Sienkiewicza</t>
  </si>
  <si>
    <t>6/13.</t>
  </si>
  <si>
    <t xml:space="preserve">Świerc </t>
  </si>
  <si>
    <t>Krystian</t>
  </si>
  <si>
    <t>24.05.1987</t>
  </si>
  <si>
    <t>Andrzejowa</t>
  </si>
  <si>
    <t>12a</t>
  </si>
  <si>
    <t>Marcin</t>
  </si>
  <si>
    <t>16.08.1985</t>
  </si>
  <si>
    <t>Kubisz</t>
  </si>
  <si>
    <t>24.04.1976</t>
  </si>
  <si>
    <t>Lisowicka</t>
  </si>
  <si>
    <t>Bąk</t>
  </si>
  <si>
    <t>Krzysztof</t>
  </si>
  <si>
    <t>01.07.1974</t>
  </si>
  <si>
    <t>Kilińskiego</t>
  </si>
  <si>
    <t>9/1.</t>
  </si>
  <si>
    <t>Ulfik</t>
  </si>
  <si>
    <t>Florian</t>
  </si>
  <si>
    <t>Kochanowskiego</t>
  </si>
  <si>
    <t xml:space="preserve">Rosiński </t>
  </si>
  <si>
    <t>Zbigniew</t>
  </si>
  <si>
    <t>20.05.1960</t>
  </si>
  <si>
    <t>4/54</t>
  </si>
  <si>
    <t>Mielcarek</t>
  </si>
  <si>
    <t>24.08.1955</t>
  </si>
  <si>
    <t>41-933</t>
  </si>
  <si>
    <t>Bytom</t>
  </si>
  <si>
    <t>Szymały</t>
  </si>
  <si>
    <t>160/8</t>
  </si>
  <si>
    <t>K&amp;K Katowice</t>
  </si>
  <si>
    <t xml:space="preserve">Stefański </t>
  </si>
  <si>
    <t>Adam</t>
  </si>
  <si>
    <t>23.12.1952</t>
  </si>
  <si>
    <t>Strzelców Bytomskich</t>
  </si>
  <si>
    <t>Miluk</t>
  </si>
  <si>
    <t>17.02.1962</t>
  </si>
  <si>
    <t>Skłodowskiej</t>
  </si>
  <si>
    <t>Machoń</t>
  </si>
  <si>
    <t>16.01.1953</t>
  </si>
  <si>
    <t>42-660</t>
  </si>
  <si>
    <t>Kalety</t>
  </si>
  <si>
    <t>Paderewskiego</t>
  </si>
  <si>
    <t>Kowalczyk</t>
  </si>
  <si>
    <t>Koselski</t>
  </si>
  <si>
    <t>30.01.1986</t>
  </si>
  <si>
    <t>10/21.</t>
  </si>
  <si>
    <t>Płaszczymąka</t>
  </si>
  <si>
    <t>Józef</t>
  </si>
  <si>
    <t>17.07.1960</t>
  </si>
  <si>
    <t>Kolejowa</t>
  </si>
  <si>
    <t>Trybek</t>
  </si>
  <si>
    <t>Wanda</t>
  </si>
  <si>
    <t>K5</t>
  </si>
  <si>
    <t>01.05.1944</t>
  </si>
  <si>
    <t>41-250</t>
  </si>
  <si>
    <t>Czeladź</t>
  </si>
  <si>
    <t>Sportowa</t>
  </si>
  <si>
    <t>TKKF Saturn</t>
  </si>
  <si>
    <t>Wilk</t>
  </si>
  <si>
    <t>06.06.1952</t>
  </si>
  <si>
    <t>Bartosz</t>
  </si>
  <si>
    <t>Dariusz</t>
  </si>
  <si>
    <t>24.05.1972</t>
  </si>
  <si>
    <t>Dębowa</t>
  </si>
  <si>
    <t>Lenart</t>
  </si>
  <si>
    <t>21.11.1969</t>
  </si>
  <si>
    <t>8.11.1935</t>
  </si>
  <si>
    <t>Antczak</t>
  </si>
  <si>
    <t>Agnieszka</t>
  </si>
  <si>
    <t>13.04.1982</t>
  </si>
  <si>
    <t>86a</t>
  </si>
  <si>
    <t>21.11.1989</t>
  </si>
  <si>
    <t>Wochnik</t>
  </si>
  <si>
    <t>Halina</t>
  </si>
  <si>
    <t>08.06.59</t>
  </si>
  <si>
    <t>Suma z licznik</t>
  </si>
  <si>
    <t>Suma</t>
  </si>
  <si>
    <t>(puste)</t>
  </si>
  <si>
    <t>Suma końcowa</t>
  </si>
  <si>
    <t>Kobieta Suma</t>
  </si>
  <si>
    <t>Mężczyzna Suma</t>
  </si>
  <si>
    <t>(puste) Suma</t>
  </si>
  <si>
    <t>Zembroń</t>
  </si>
  <si>
    <t>Mariusz</t>
  </si>
  <si>
    <t>23.01.1974</t>
  </si>
  <si>
    <t>Cisowa</t>
  </si>
  <si>
    <t>między 39,13,a 39,26</t>
  </si>
  <si>
    <t>65 z 69</t>
  </si>
  <si>
    <t>uwagi</t>
  </si>
  <si>
    <t>Kielce</t>
  </si>
  <si>
    <t xml:space="preserve"> </t>
  </si>
  <si>
    <t>Marian</t>
  </si>
  <si>
    <t>Mikołaj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</si>
</sst>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h:mm:ss;@"/>
  </numFmts>
  <fonts count="12">
    <font>
      <sz val="10"/>
      <name val="Arial CE"/>
      <family val="0"/>
    </font>
    <font>
      <sz val="8"/>
      <name val="Arial"/>
      <family val="2"/>
    </font>
    <font>
      <sz val="10"/>
      <name val="Arial"/>
      <family val="0"/>
    </font>
    <font>
      <b/>
      <sz val="8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color indexed="10"/>
      <name val="Arial CE"/>
      <family val="2"/>
    </font>
    <font>
      <sz val="8"/>
      <name val="Tahoma"/>
      <family val="2"/>
    </font>
    <font>
      <sz val="8"/>
      <name val="Arial CE"/>
      <family val="0"/>
    </font>
    <font>
      <b/>
      <sz val="10"/>
      <color indexed="10"/>
      <name val="Arial"/>
      <family val="0"/>
    </font>
    <font>
      <b/>
      <sz val="8"/>
      <color indexed="10"/>
      <name val="Arial"/>
      <family val="2"/>
    </font>
    <font>
      <b/>
      <sz val="8"/>
      <color indexed="10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23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" fillId="0" borderId="1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" fillId="0" borderId="2" xfId="0" applyFont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center"/>
    </xf>
    <xf numFmtId="167" fontId="1" fillId="0" borderId="2" xfId="0" applyNumberFormat="1" applyFont="1" applyBorder="1" applyAlignment="1">
      <alignment horizontal="center"/>
    </xf>
    <xf numFmtId="0" fontId="3" fillId="0" borderId="3" xfId="0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left" wrapText="1"/>
    </xf>
    <xf numFmtId="167" fontId="3" fillId="0" borderId="3" xfId="0" applyNumberFormat="1" applyFont="1" applyFill="1" applyBorder="1" applyAlignment="1">
      <alignment horizontal="center" wrapText="1"/>
    </xf>
    <xf numFmtId="0" fontId="1" fillId="0" borderId="4" xfId="0" applyFont="1" applyBorder="1" applyAlignment="1">
      <alignment horizontal="center"/>
    </xf>
    <xf numFmtId="0" fontId="2" fillId="0" borderId="5" xfId="0" applyFont="1" applyFill="1" applyBorder="1" applyAlignment="1">
      <alignment/>
    </xf>
    <xf numFmtId="167" fontId="1" fillId="0" borderId="6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6" fillId="3" borderId="7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 wrapText="1"/>
    </xf>
    <xf numFmtId="0" fontId="8" fillId="2" borderId="2" xfId="0" applyFont="1" applyFill="1" applyBorder="1" applyAlignment="1">
      <alignment/>
    </xf>
    <xf numFmtId="0" fontId="8" fillId="2" borderId="2" xfId="0" applyFont="1" applyFill="1" applyBorder="1" applyAlignment="1">
      <alignment horizontal="left"/>
    </xf>
    <xf numFmtId="0" fontId="8" fillId="2" borderId="6" xfId="0" applyFont="1" applyFill="1" applyBorder="1" applyAlignment="1">
      <alignment/>
    </xf>
    <xf numFmtId="0" fontId="8" fillId="2" borderId="6" xfId="0" applyFont="1" applyFill="1" applyBorder="1" applyAlignment="1">
      <alignment horizontal="left"/>
    </xf>
    <xf numFmtId="0" fontId="8" fillId="0" borderId="9" xfId="0" applyFont="1" applyBorder="1" applyAlignment="1">
      <alignment/>
    </xf>
    <xf numFmtId="0" fontId="8" fillId="0" borderId="2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0" fillId="0" borderId="0" xfId="0" applyAlignment="1">
      <alignment horizontal="center"/>
    </xf>
    <xf numFmtId="16" fontId="8" fillId="2" borderId="2" xfId="0" applyNumberFormat="1" applyFont="1" applyFill="1" applyBorder="1" applyAlignment="1">
      <alignment horizontal="center"/>
    </xf>
    <xf numFmtId="0" fontId="0" fillId="0" borderId="0" xfId="0" applyNumberFormat="1" applyFont="1" applyAlignment="1">
      <alignment horizontal="center"/>
    </xf>
    <xf numFmtId="0" fontId="3" fillId="0" borderId="3" xfId="0" applyNumberFormat="1" applyFont="1" applyFill="1" applyBorder="1" applyAlignment="1">
      <alignment horizontal="center" wrapText="1"/>
    </xf>
    <xf numFmtId="0" fontId="1" fillId="2" borderId="2" xfId="0" applyNumberFormat="1" applyFont="1" applyFill="1" applyBorder="1" applyAlignment="1">
      <alignment horizontal="center"/>
    </xf>
    <xf numFmtId="0" fontId="8" fillId="2" borderId="2" xfId="0" applyNumberFormat="1" applyFont="1" applyFill="1" applyBorder="1" applyAlignment="1">
      <alignment horizontal="center"/>
    </xf>
    <xf numFmtId="0" fontId="8" fillId="2" borderId="6" xfId="0" applyNumberFormat="1" applyFont="1" applyFill="1" applyBorder="1" applyAlignment="1">
      <alignment horizontal="center"/>
    </xf>
    <xf numFmtId="0" fontId="0" fillId="0" borderId="0" xfId="0" applyNumberFormat="1" applyAlignment="1">
      <alignment horizontal="center"/>
    </xf>
    <xf numFmtId="17" fontId="8" fillId="2" borderId="2" xfId="0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/>
    </xf>
    <xf numFmtId="0" fontId="10" fillId="0" borderId="2" xfId="0" applyFont="1" applyBorder="1" applyAlignment="1">
      <alignment horizontal="center"/>
    </xf>
    <xf numFmtId="0" fontId="10" fillId="2" borderId="2" xfId="0" applyFont="1" applyFill="1" applyBorder="1" applyAlignment="1">
      <alignment horizontal="left"/>
    </xf>
    <xf numFmtId="0" fontId="10" fillId="2" borderId="2" xfId="0" applyFont="1" applyFill="1" applyBorder="1" applyAlignment="1">
      <alignment horizontal="center"/>
    </xf>
    <xf numFmtId="0" fontId="10" fillId="2" borderId="2" xfId="0" applyNumberFormat="1" applyFont="1" applyFill="1" applyBorder="1" applyAlignment="1">
      <alignment horizontal="center"/>
    </xf>
    <xf numFmtId="167" fontId="10" fillId="0" borderId="2" xfId="0" applyNumberFormat="1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2" borderId="2" xfId="0" applyFont="1" applyFill="1" applyBorder="1" applyAlignment="1">
      <alignment/>
    </xf>
    <xf numFmtId="0" fontId="11" fillId="2" borderId="2" xfId="0" applyFont="1" applyFill="1" applyBorder="1" applyAlignment="1">
      <alignment horizontal="center"/>
    </xf>
    <xf numFmtId="0" fontId="11" fillId="2" borderId="2" xfId="0" applyNumberFormat="1" applyFont="1" applyFill="1" applyBorder="1" applyAlignment="1">
      <alignment horizontal="center"/>
    </xf>
    <xf numFmtId="0" fontId="11" fillId="2" borderId="2" xfId="0" applyFont="1" applyFill="1" applyBorder="1" applyAlignment="1">
      <alignment horizontal="lef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8" fillId="0" borderId="19" xfId="0" applyFont="1" applyBorder="1" applyAlignment="1">
      <alignment horizontal="center"/>
    </xf>
    <xf numFmtId="0" fontId="8" fillId="2" borderId="19" xfId="0" applyFont="1" applyFill="1" applyBorder="1" applyAlignment="1">
      <alignment/>
    </xf>
    <xf numFmtId="0" fontId="8" fillId="2" borderId="19" xfId="0" applyFont="1" applyFill="1" applyBorder="1" applyAlignment="1">
      <alignment horizontal="center"/>
    </xf>
    <xf numFmtId="0" fontId="8" fillId="2" borderId="19" xfId="0" applyNumberFormat="1" applyFont="1" applyFill="1" applyBorder="1" applyAlignment="1">
      <alignment horizontal="center"/>
    </xf>
    <xf numFmtId="0" fontId="8" fillId="2" borderId="19" xfId="0" applyFont="1" applyFill="1" applyBorder="1" applyAlignment="1">
      <alignment horizontal="left"/>
    </xf>
    <xf numFmtId="167" fontId="1" fillId="0" borderId="19" xfId="0" applyNumberFormat="1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21" fontId="8" fillId="0" borderId="2" xfId="0" applyNumberFormat="1" applyFont="1" applyBorder="1" applyAlignment="1">
      <alignment horizontal="center"/>
    </xf>
    <xf numFmtId="21" fontId="11" fillId="0" borderId="2" xfId="0" applyNumberFormat="1" applyFont="1" applyBorder="1" applyAlignment="1">
      <alignment horizontal="center"/>
    </xf>
    <xf numFmtId="0" fontId="3" fillId="0" borderId="21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/>
    </xf>
    <xf numFmtId="0" fontId="0" fillId="0" borderId="0" xfId="0" applyFont="1" applyAlignment="1">
      <alignment/>
    </xf>
    <xf numFmtId="0" fontId="1" fillId="0" borderId="22" xfId="0" applyFont="1" applyFill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pivotCacheDefinition" Target="pivotCache/pivotCacheDefinition2.xml" /><Relationship Id="rId8" Type="http://schemas.openxmlformats.org/officeDocument/2006/relationships/pivotCacheDefinition" Target="pivotCache/pivotCacheDefinition1.xml" /><Relationship Id="rId9" Type="http://schemas.openxmlformats.org/officeDocument/2006/relationships/pivotCacheDefinition" Target="pivotCache/pivotCacheDefinition3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6:T85" sheet="wyniki"/>
  </cacheSource>
  <cacheFields count="19">
    <cacheField name="Nr startowy">
      <sharedItems containsMixedTypes="1" containsNumber="1" containsInteger="1"/>
    </cacheField>
    <cacheField name="Nazwisko">
      <sharedItems containsMixedTypes="0"/>
    </cacheField>
    <cacheField name="Imię">
      <sharedItems containsMixedTypes="0"/>
    </cacheField>
    <cacheField name="Rocznik">
      <sharedItems containsMixedTypes="1" containsNumber="1" containsInteger="1"/>
    </cacheField>
    <cacheField name="Kat. wiekowa">
      <sharedItems containsBlank="1" containsMixedTypes="0" count="11">
        <s v="M2"/>
        <s v="M1"/>
        <s v="M3"/>
        <s v="M4"/>
        <s v="K2"/>
        <s v="M5"/>
        <s v="K3"/>
        <s v="K1"/>
        <s v="K4"/>
        <s v="K5"/>
        <m/>
      </sharedItems>
    </cacheField>
    <cacheField name="Płeć">
      <sharedItems containsBlank="1" containsMixedTypes="0" count="3">
        <s v="Mężczyzna"/>
        <s v="Kobieta"/>
        <m/>
      </sharedItems>
    </cacheField>
    <cacheField name="Data ur.">
      <sharedItems containsMixedTypes="0"/>
    </cacheField>
    <cacheField name="Kod">
      <sharedItems containsBlank="1" containsMixedTypes="1" containsNumber="1" containsInteger="1" count="26">
        <s v="42-700"/>
        <n v="76012"/>
        <s v="42-400"/>
        <s v="44-113"/>
        <s v="46-380"/>
        <s v="42-161"/>
        <s v="98-355"/>
        <s v="41-106"/>
        <s v="42-596"/>
        <s v="42-772"/>
        <s v="41-250"/>
        <s v="42-160"/>
        <s v="42-288"/>
        <s v="98-330"/>
        <s v="41-940"/>
        <s v="42-200"/>
        <s v="41-933"/>
        <s v="41-949"/>
        <s v="42-460"/>
        <s v="42-283"/>
        <s v="42-286"/>
        <s v="42-660"/>
        <m/>
        <s v="55-100"/>
        <s v="42-289"/>
        <s v="40-031"/>
      </sharedItems>
    </cacheField>
    <cacheField name="Miejscowość">
      <sharedItems containsBlank="1" containsMixedTypes="0" count="27">
        <s v="Lubliniec"/>
        <s v="Ukraina"/>
        <s v="Zawiercie"/>
        <s v="Gliwice"/>
        <s v="Myślina"/>
        <s v="Starokrzepice"/>
        <s v="Trębaczew"/>
        <s v="Siemianowice Śląskie"/>
        <s v="Będzin"/>
        <s v="Kośmidry"/>
        <s v="Czeladź"/>
        <s v="Krzepice"/>
        <s v="Strzebiń"/>
        <s v="Pajęczno"/>
        <s v="Piekary Śląskie"/>
        <s v="Częstochowa"/>
        <s v="Bytom"/>
        <s v="Przeczyce"/>
        <s v="Boronów"/>
        <s v="Koszęcin"/>
        <s v="Kalety"/>
        <s v="Kielce"/>
        <s v="Trzebnica"/>
        <s v="Dobrodzień"/>
        <s v="Woźniki"/>
        <s v="Katowice"/>
        <m/>
      </sharedItems>
    </cacheField>
    <cacheField name="Ulica">
      <sharedItems containsMixedTypes="0"/>
    </cacheField>
    <cacheField name="nr miesz.">
      <sharedItems containsDate="1" containsMixedTypes="1"/>
    </cacheField>
    <cacheField name="Klub">
      <sharedItems containsBlank="1" containsMixedTypes="0" count="27">
        <s v="WKB META LUBLINIEC"/>
        <s v="Ukraina"/>
        <s v="Zawiercie"/>
        <s v="Gliwice"/>
        <s v="KB Florian/OSP Zajączki II"/>
        <s v="LZS Trębaczew"/>
        <s v="Ślimak Bytków"/>
        <s v="Filipides Pawonków"/>
        <s v="TKKF Saturn"/>
        <s v="KB Strzelec Strzebiń"/>
        <s v="Pajęczno"/>
        <s v="Strzebiń"/>
        <s v="MOSIR Piekary Śląskie"/>
        <s v="TKKF Piekary Śląskie"/>
        <s v="K&amp;K Katowice"/>
        <s v="Klub Przeczyce"/>
        <s v="Lubliniec"/>
        <s v="ZPS Lubliniec"/>
        <s v="Boronów"/>
        <s v="Koszęcin"/>
        <s v="Bytom"/>
        <s v="Kielce"/>
        <s v="LZS Trzebnica"/>
        <s v="Woźniki"/>
        <s v="Katowice"/>
        <s v="Biegus Częstochowa"/>
        <m/>
      </sharedItems>
    </cacheField>
    <cacheField name="Czy mieszkaniec Strzebinia">
      <sharedItems containsBlank="1" containsMixedTypes="0" count="3">
        <s v="NIE"/>
        <s v="TAK"/>
        <m/>
      </sharedItems>
    </cacheField>
    <cacheField name="czas generalnie">
      <sharedItems containsDate="1" containsMixedTypes="1"/>
    </cacheField>
    <cacheField name="średnia na 1 km">
      <sharedItems containsDate="1" containsMixedTypes="1"/>
    </cacheField>
    <cacheField name="miejsce generalnie">
      <sharedItems containsMixedTypes="1" containsNumber="1" containsInteger="1"/>
    </cacheField>
    <cacheField name="miejsce w kategorii">
      <sharedItems containsString="0" containsBlank="1" containsMixedTypes="0" containsNumber="1" containsInteger="1" count="16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m/>
      </sharedItems>
    </cacheField>
    <cacheField name="najlepszy/a Strzebinianin/ka">
      <sharedItems containsString="0" containsBlank="1" containsMixedTypes="0" containsNumber="1" containsInteger="1" count="16">
        <m/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</sharedItems>
    </cacheField>
    <cacheField name="licznik">
      <sharedItems containsString="0" containsBlank="1" containsMixedTypes="0" containsNumber="1" containsInteger="1" count="2">
        <n v="1"/>
        <m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6:T85" sheet="wyniki"/>
  </cacheSource>
  <cacheFields count="19">
    <cacheField name="Nr startowy">
      <sharedItems containsMixedTypes="1" containsNumber="1" containsInteger="1"/>
    </cacheField>
    <cacheField name="Nazwisko">
      <sharedItems containsMixedTypes="0"/>
    </cacheField>
    <cacheField name="Imię">
      <sharedItems containsMixedTypes="0"/>
    </cacheField>
    <cacheField name="Rocznik">
      <sharedItems containsMixedTypes="1" containsNumber="1" containsInteger="1"/>
    </cacheField>
    <cacheField name="Kat. wiekowa">
      <sharedItems containsBlank="1" containsMixedTypes="0" count="11">
        <s v="M2"/>
        <s v="M1"/>
        <s v="M3"/>
        <s v="M4"/>
        <s v="K2"/>
        <s v="M5"/>
        <s v="K3"/>
        <s v="K1"/>
        <s v="K4"/>
        <s v="K5"/>
        <m/>
      </sharedItems>
    </cacheField>
    <cacheField name="Płeć">
      <sharedItems containsBlank="1" containsMixedTypes="0" count="3">
        <s v="Mężczyzna"/>
        <s v="Kobieta"/>
        <m/>
      </sharedItems>
    </cacheField>
    <cacheField name="Data ur.">
      <sharedItems containsMixedTypes="0"/>
    </cacheField>
    <cacheField name="Kod">
      <sharedItems containsBlank="1" containsMixedTypes="1" containsNumber="1" containsInteger="1" count="26">
        <s v="42-700"/>
        <n v="76012"/>
        <s v="42-400"/>
        <s v="44-113"/>
        <s v="46-380"/>
        <s v="42-161"/>
        <s v="98-355"/>
        <s v="41-106"/>
        <s v="42-596"/>
        <s v="42-772"/>
        <s v="41-250"/>
        <s v="42-160"/>
        <s v="42-288"/>
        <s v="98-330"/>
        <s v="41-940"/>
        <s v="42-200"/>
        <s v="41-933"/>
        <s v="41-949"/>
        <s v="42-460"/>
        <s v="42-283"/>
        <s v="42-286"/>
        <s v="42-660"/>
        <m/>
        <s v="55-100"/>
        <s v="42-289"/>
        <s v="40-031"/>
      </sharedItems>
    </cacheField>
    <cacheField name="Miejscowość">
      <sharedItems containsBlank="1" containsMixedTypes="0" count="27">
        <s v="Lubliniec"/>
        <s v="Ukraina"/>
        <s v="Zawiercie"/>
        <s v="Gliwice"/>
        <s v="Myślina"/>
        <s v="Starokrzepice"/>
        <s v="Trębaczew"/>
        <s v="Siemianowice Śląskie"/>
        <s v="Będzin"/>
        <s v="Kośmidry"/>
        <s v="Czeladź"/>
        <s v="Krzepice"/>
        <s v="Strzebiń"/>
        <s v="Pajęczno"/>
        <s v="Piekary Śląskie"/>
        <s v="Częstochowa"/>
        <s v="Bytom"/>
        <s v="Przeczyce"/>
        <s v="Boronów"/>
        <s v="Koszęcin"/>
        <s v="Kalety"/>
        <s v="Kielce"/>
        <s v="Trzebnica"/>
        <s v="Dobrodzień"/>
        <s v="Woźniki"/>
        <s v="Katowice"/>
        <m/>
      </sharedItems>
    </cacheField>
    <cacheField name="Ulica">
      <sharedItems containsMixedTypes="0"/>
    </cacheField>
    <cacheField name="nr miesz.">
      <sharedItems containsDate="1" containsMixedTypes="1"/>
    </cacheField>
    <cacheField name="Klub">
      <sharedItems containsBlank="1" containsMixedTypes="0" count="27">
        <s v="WKB META LUBLINIEC"/>
        <s v="Ukraina"/>
        <s v="Zawiercie"/>
        <s v="Gliwice"/>
        <s v="KB Florian/OSP Zajączki II"/>
        <s v="LZS Trębaczew"/>
        <s v="Ślimak Bytków"/>
        <s v="Filipides Pawonków"/>
        <s v="TKKF Saturn"/>
        <s v="KB Strzelec Strzebiń"/>
        <s v="Pajęczno"/>
        <s v="Strzebiń"/>
        <s v="MOSIR Piekary Śląskie"/>
        <s v="TKKF Piekary Śląskie"/>
        <s v="K&amp;K Katowice"/>
        <s v="Klub Przeczyce"/>
        <s v="Lubliniec"/>
        <s v="ZPS Lubliniec"/>
        <s v="Boronów"/>
        <s v="Koszęcin"/>
        <s v="Bytom"/>
        <s v="Kielce"/>
        <s v="LZS Trzebnica"/>
        <s v="Woźniki"/>
        <s v="Katowice"/>
        <s v="Biegus Częstochowa"/>
        <m/>
      </sharedItems>
    </cacheField>
    <cacheField name="Czy mieszkaniec Strzebinia">
      <sharedItems containsBlank="1" containsMixedTypes="0" count="3">
        <s v="NIE"/>
        <s v="TAK"/>
        <m/>
      </sharedItems>
    </cacheField>
    <cacheField name="czas generalnie">
      <sharedItems containsDate="1" containsMixedTypes="1"/>
    </cacheField>
    <cacheField name="średnia na 1 km">
      <sharedItems containsDate="1" containsMixedTypes="1"/>
    </cacheField>
    <cacheField name="miejsce generalnie">
      <sharedItems containsMixedTypes="1" containsNumber="1" containsInteger="1"/>
    </cacheField>
    <cacheField name="miejsce w kategorii">
      <sharedItems containsString="0" containsBlank="1" containsMixedTypes="0" containsNumber="1" containsInteger="1" count="16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m/>
      </sharedItems>
    </cacheField>
    <cacheField name="najlepszy/a Strzebinianin/ka">
      <sharedItems containsString="0" containsBlank="1" containsMixedTypes="0" containsNumber="1" containsInteger="1" count="16">
        <m/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</sharedItems>
    </cacheField>
    <cacheField name="licznik">
      <sharedItems containsString="0" containsBlank="1" containsMixedTypes="0" containsNumber="1" containsInteger="1" count="2">
        <n v="1"/>
        <m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6:T85" sheet="wyniki"/>
  </cacheSource>
  <cacheFields count="19">
    <cacheField name="Nr startowy">
      <sharedItems containsMixedTypes="1" containsNumber="1" containsInteger="1"/>
    </cacheField>
    <cacheField name="Nazwisko">
      <sharedItems containsMixedTypes="0"/>
    </cacheField>
    <cacheField name="Imię">
      <sharedItems containsMixedTypes="0"/>
    </cacheField>
    <cacheField name="Rocznik">
      <sharedItems containsMixedTypes="1" containsNumber="1" containsInteger="1"/>
    </cacheField>
    <cacheField name="Kat. wiekowa">
      <sharedItems containsBlank="1" containsMixedTypes="0" count="11">
        <s v="M2"/>
        <s v="M1"/>
        <s v="M3"/>
        <s v="M4"/>
        <s v="K2"/>
        <s v="M5"/>
        <s v="K3"/>
        <s v="K1"/>
        <s v="K4"/>
        <s v="K5"/>
        <m/>
      </sharedItems>
    </cacheField>
    <cacheField name="Płeć">
      <sharedItems containsBlank="1" containsMixedTypes="0" count="3">
        <s v="Mężczyzna"/>
        <s v="Kobieta"/>
        <m/>
      </sharedItems>
    </cacheField>
    <cacheField name="Data ur.">
      <sharedItems containsMixedTypes="0"/>
    </cacheField>
    <cacheField name="Kod">
      <sharedItems containsBlank="1" containsMixedTypes="1" containsNumber="1" containsInteger="1" count="26">
        <s v="42-700"/>
        <n v="76012"/>
        <s v="42-400"/>
        <s v="44-113"/>
        <s v="46-380"/>
        <s v="42-161"/>
        <s v="98-355"/>
        <s v="41-106"/>
        <s v="42-596"/>
        <s v="42-772"/>
        <s v="41-250"/>
        <s v="42-160"/>
        <s v="42-288"/>
        <s v="98-330"/>
        <s v="41-940"/>
        <s v="42-200"/>
        <s v="41-933"/>
        <s v="41-949"/>
        <s v="42-460"/>
        <s v="42-283"/>
        <s v="42-286"/>
        <s v="42-660"/>
        <m/>
        <s v="55-100"/>
        <s v="42-289"/>
        <s v="40-031"/>
      </sharedItems>
    </cacheField>
    <cacheField name="Miejscowość">
      <sharedItems containsBlank="1" containsMixedTypes="0" count="26">
        <s v="Lubliniec"/>
        <s v="Ukraina"/>
        <s v="Zawiercie"/>
        <s v="Gliwice"/>
        <s v="Myślina"/>
        <s v="Starokrzepice"/>
        <s v="Trębaczew"/>
        <s v="Siemianowice Śląskie"/>
        <s v="Będzin"/>
        <s v="Kośmidry"/>
        <s v="Czeladź"/>
        <s v="Krzepice"/>
        <s v="Strzebiń"/>
        <s v="Pajęczno"/>
        <s v="Piekary Śląskie"/>
        <s v="Częstochowa"/>
        <s v="Bytom"/>
        <s v="Przeczyce"/>
        <s v="Boronów"/>
        <s v="Koszęcin"/>
        <s v="Kalety"/>
        <s v="Katowice"/>
        <s v="Trzebnica"/>
        <s v="Dobrodzień"/>
        <s v="Woźniki"/>
        <m/>
      </sharedItems>
    </cacheField>
    <cacheField name="Ulica">
      <sharedItems containsMixedTypes="0"/>
    </cacheField>
    <cacheField name="nr miesz.">
      <sharedItems containsDate="1" containsMixedTypes="1"/>
    </cacheField>
    <cacheField name="Klub">
      <sharedItems containsBlank="1" containsMixedTypes="0" count="27">
        <s v="WKB META LUBLINIEC"/>
        <s v="Ukraina"/>
        <s v="Zawiercie"/>
        <s v="Gliwice"/>
        <s v="KB Florian/OSP Zajączki II"/>
        <s v="LZS Trębaczew"/>
        <s v="Ślimak Bytków"/>
        <s v="Filipides Pawonków"/>
        <s v="TKKF Saturn"/>
        <s v="KB Strzelec Strzebiń"/>
        <s v="Pajęczno"/>
        <s v="Strzebiń"/>
        <s v="MOSIR Piekary Śląskie"/>
        <s v="TKKF Piekary Śląskie"/>
        <s v="K&amp;K Katowice"/>
        <s v="Klub Przeczyce"/>
        <s v="Lubliniec"/>
        <s v="ZPS Lubliniec"/>
        <s v="Boronów"/>
        <s v="Koszęcin"/>
        <s v="Bytom"/>
        <s v="Kielce"/>
        <s v="LZS Trzebnica"/>
        <s v="Woźniki"/>
        <s v="Katowice"/>
        <s v="Biegus Częstochowa"/>
        <m/>
      </sharedItems>
    </cacheField>
    <cacheField name="Czy mieszkaniec Strzebinia">
      <sharedItems containsBlank="1" containsMixedTypes="0" count="3">
        <s v="NIE"/>
        <s v="TAK"/>
        <m/>
      </sharedItems>
    </cacheField>
    <cacheField name="czas generalnie">
      <sharedItems containsDate="1" containsMixedTypes="1"/>
    </cacheField>
    <cacheField name="średnia na 1 km">
      <sharedItems containsDate="1" containsMixedTypes="1"/>
    </cacheField>
    <cacheField name="miejsce generalnie">
      <sharedItems containsMixedTypes="1" containsNumber="1" containsInteger="1"/>
    </cacheField>
    <cacheField name="miejsce w kategorii">
      <sharedItems containsString="0" containsBlank="1" containsMixedTypes="0" containsNumber="1" containsInteger="1" count="16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m/>
      </sharedItems>
    </cacheField>
    <cacheField name="najlepszy/a Strzebinianin/ka">
      <sharedItems containsString="0" containsBlank="1" containsMixedTypes="0" containsNumber="1" containsInteger="1" count="16">
        <m/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</sharedItems>
    </cacheField>
    <cacheField name="licznik">
      <sharedItems containsString="0" containsBlank="1" containsMixedTypes="0" containsNumber="1" containsInteger="1" count="2">
        <n v="1"/>
        <m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pivotTable1.xml><?xml version="1.0" encoding="utf-8"?>
<pivotTableDefinition xmlns="http://schemas.openxmlformats.org/spreadsheetml/2006/main" name="Tabela przestawna1" cacheId="1" applyNumberFormats="0" applyBorderFormats="0" applyFontFormats="0" applyPatternFormats="0" applyAlignmentFormats="0" applyWidthHeightFormats="0" dataCaption="Dane" showMissing="1" preserveFormatting="1" useAutoFormatting="1" itemPrintTitles="1" compactData="0" updatedVersion="2" indent="0" showMemberPropertyTips="1">
  <location ref="A3:C19" firstHeaderRow="2" firstDataRow="2" firstDataCol="2"/>
  <pivotFields count="19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12">
        <item x="7"/>
        <item x="4"/>
        <item x="6"/>
        <item x="8"/>
        <item x="9"/>
        <item x="1"/>
        <item x="0"/>
        <item x="2"/>
        <item x="3"/>
        <item x="5"/>
        <item x="10"/>
        <item t="default"/>
      </items>
    </pivotField>
    <pivotField axis="axisRow" compact="0" outline="0" subtotalTop="0" showAll="0">
      <items count="4">
        <item x="1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numFmtId="167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</pivotFields>
  <rowFields count="2">
    <field x="5"/>
    <field x="4"/>
  </rowFields>
  <rowItems count="15">
    <i>
      <x/>
      <x/>
    </i>
    <i r="1">
      <x v="1"/>
    </i>
    <i r="1">
      <x v="2"/>
    </i>
    <i r="1">
      <x v="3"/>
    </i>
    <i r="1">
      <x v="4"/>
    </i>
    <i t="default">
      <x/>
    </i>
    <i>
      <x v="1"/>
      <x v="5"/>
    </i>
    <i r="1">
      <x v="6"/>
    </i>
    <i r="1">
      <x v="7"/>
    </i>
    <i r="1">
      <x v="8"/>
    </i>
    <i r="1">
      <x v="9"/>
    </i>
    <i t="default">
      <x v="1"/>
    </i>
    <i>
      <x v="2"/>
      <x v="10"/>
    </i>
    <i t="default">
      <x v="2"/>
    </i>
    <i t="grand">
      <x/>
    </i>
  </rowItems>
  <colItems count="1">
    <i/>
  </colItems>
  <dataFields count="1">
    <dataField name="Suma z licznik" fld="18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Tabela przestawna2" cacheId="2" applyNumberFormats="0" applyBorderFormats="0" applyFontFormats="0" applyPatternFormats="0" applyAlignmentFormats="0" applyWidthHeightFormats="0" dataCaption="Dane" showMissing="1" preserveFormatting="1" useAutoFormatting="1" itemPrintTitles="1" compactData="0" updatedVersion="2" indent="0" showMemberPropertyTips="1">
  <location ref="A3:B32" firstHeaderRow="2" firstDataRow="2" firstDataCol="1"/>
  <pivotFields count="19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28">
        <item x="8"/>
        <item x="18"/>
        <item x="16"/>
        <item x="10"/>
        <item x="15"/>
        <item x="23"/>
        <item x="3"/>
        <item x="20"/>
        <item x="25"/>
        <item x="19"/>
        <item x="9"/>
        <item x="11"/>
        <item x="0"/>
        <item x="4"/>
        <item x="13"/>
        <item x="14"/>
        <item x="17"/>
        <item x="7"/>
        <item x="5"/>
        <item x="12"/>
        <item x="6"/>
        <item x="22"/>
        <item x="1"/>
        <item x="24"/>
        <item x="2"/>
        <item x="26"/>
        <item x="21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numFmtId="167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</pivotFields>
  <rowFields count="1">
    <field x="8"/>
  </rowFields>
  <rowItems count="2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 t="grand">
      <x/>
    </i>
  </rowItems>
  <colItems count="1">
    <i/>
  </colItems>
  <dataFields count="1">
    <dataField name="Suma z licznik" fld="18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Tabela przestawna3" cacheId="3" applyNumberFormats="0" applyBorderFormats="0" applyFontFormats="0" applyPatternFormats="0" applyAlignmentFormats="0" applyWidthHeightFormats="0" dataCaption="Dane" showMissing="1" preserveFormatting="1" useAutoFormatting="1" itemPrintTitles="1" compactData="0" updatedVersion="2" indent="0" showMemberPropertyTips="1">
  <location ref="A3:B32" firstHeaderRow="2" firstDataRow="2" firstDataCol="1"/>
  <pivotFields count="19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28">
        <item x="25"/>
        <item x="18"/>
        <item x="20"/>
        <item x="7"/>
        <item x="3"/>
        <item x="14"/>
        <item x="24"/>
        <item x="4"/>
        <item x="9"/>
        <item x="15"/>
        <item x="19"/>
        <item x="16"/>
        <item x="5"/>
        <item x="22"/>
        <item x="12"/>
        <item x="10"/>
        <item x="11"/>
        <item x="6"/>
        <item x="13"/>
        <item x="8"/>
        <item x="1"/>
        <item x="0"/>
        <item x="23"/>
        <item x="2"/>
        <item x="17"/>
        <item x="26"/>
        <item x="21"/>
        <item t="default"/>
      </items>
    </pivotField>
    <pivotField compact="0" outline="0" subtotalTop="0" showAll="0"/>
    <pivotField compact="0" outline="0" subtotalTop="0" showAll="0"/>
    <pivotField compact="0" outline="0" subtotalTop="0" showAll="0" numFmtId="167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</pivotFields>
  <rowFields count="1">
    <field x="11"/>
  </rowFields>
  <rowItems count="2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 t="grand">
      <x/>
    </i>
  </rowItems>
  <colItems count="1">
    <i/>
  </colItems>
  <dataFields count="1">
    <dataField name="Suma z licznik" fld="18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19"/>
  <sheetViews>
    <sheetView workbookViewId="0" topLeftCell="A1">
      <selection activeCell="A3" sqref="A3"/>
    </sheetView>
  </sheetViews>
  <sheetFormatPr defaultColWidth="9.00390625" defaultRowHeight="12.75"/>
  <cols>
    <col min="1" max="2" width="14.25390625" style="0" bestFit="1" customWidth="1"/>
    <col min="3" max="3" width="5.875" style="0" bestFit="1" customWidth="1"/>
  </cols>
  <sheetData>
    <row r="3" spans="1:3" ht="12.75">
      <c r="A3" s="52" t="s">
        <v>364</v>
      </c>
      <c r="B3" s="60"/>
      <c r="C3" s="53"/>
    </row>
    <row r="4" spans="1:3" ht="12.75">
      <c r="A4" s="52" t="s">
        <v>30</v>
      </c>
      <c r="B4" s="52" t="s">
        <v>5</v>
      </c>
      <c r="C4" s="53" t="s">
        <v>365</v>
      </c>
    </row>
    <row r="5" spans="1:3" ht="12.75">
      <c r="A5" s="54" t="s">
        <v>55</v>
      </c>
      <c r="B5" s="54" t="s">
        <v>88</v>
      </c>
      <c r="C5" s="55">
        <v>1</v>
      </c>
    </row>
    <row r="6" spans="1:3" ht="12.75">
      <c r="A6" s="61"/>
      <c r="B6" s="56" t="s">
        <v>261</v>
      </c>
      <c r="C6" s="57">
        <v>2</v>
      </c>
    </row>
    <row r="7" spans="1:3" ht="12.75">
      <c r="A7" s="61"/>
      <c r="B7" s="56" t="s">
        <v>135</v>
      </c>
      <c r="C7" s="57">
        <v>1</v>
      </c>
    </row>
    <row r="8" spans="1:3" ht="12.75">
      <c r="A8" s="61"/>
      <c r="B8" s="56" t="s">
        <v>54</v>
      </c>
      <c r="C8" s="57">
        <v>4</v>
      </c>
    </row>
    <row r="9" spans="1:3" ht="12.75">
      <c r="A9" s="61"/>
      <c r="B9" s="56" t="s">
        <v>341</v>
      </c>
      <c r="C9" s="57">
        <v>1</v>
      </c>
    </row>
    <row r="10" spans="1:3" ht="12.75">
      <c r="A10" s="54" t="s">
        <v>368</v>
      </c>
      <c r="B10" s="60"/>
      <c r="C10" s="55">
        <v>9</v>
      </c>
    </row>
    <row r="11" spans="1:3" ht="12.75">
      <c r="A11" s="54" t="s">
        <v>31</v>
      </c>
      <c r="B11" s="54" t="s">
        <v>48</v>
      </c>
      <c r="C11" s="55">
        <v>15</v>
      </c>
    </row>
    <row r="12" spans="1:3" ht="12.75">
      <c r="A12" s="61"/>
      <c r="B12" s="56" t="s">
        <v>66</v>
      </c>
      <c r="C12" s="57">
        <v>7</v>
      </c>
    </row>
    <row r="13" spans="1:3" ht="12.75">
      <c r="A13" s="61"/>
      <c r="B13" s="56" t="s">
        <v>18</v>
      </c>
      <c r="C13" s="57">
        <v>14</v>
      </c>
    </row>
    <row r="14" spans="1:3" ht="12.75">
      <c r="A14" s="61"/>
      <c r="B14" s="56" t="s">
        <v>72</v>
      </c>
      <c r="C14" s="57">
        <v>15</v>
      </c>
    </row>
    <row r="15" spans="1:3" ht="12.75">
      <c r="A15" s="61"/>
      <c r="B15" s="56" t="s">
        <v>40</v>
      </c>
      <c r="C15" s="57">
        <v>14</v>
      </c>
    </row>
    <row r="16" spans="1:3" ht="12.75">
      <c r="A16" s="54" t="s">
        <v>369</v>
      </c>
      <c r="B16" s="60"/>
      <c r="C16" s="55">
        <v>65</v>
      </c>
    </row>
    <row r="17" spans="1:3" ht="12.75">
      <c r="A17" s="54" t="s">
        <v>366</v>
      </c>
      <c r="B17" s="54" t="s">
        <v>366</v>
      </c>
      <c r="C17" s="55"/>
    </row>
    <row r="18" spans="1:3" ht="12.75">
      <c r="A18" s="54" t="s">
        <v>370</v>
      </c>
      <c r="B18" s="60"/>
      <c r="C18" s="55"/>
    </row>
    <row r="19" spans="1:3" ht="12.75">
      <c r="A19" s="58" t="s">
        <v>367</v>
      </c>
      <c r="B19" s="62"/>
      <c r="C19" s="59">
        <v>74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C32"/>
  <sheetViews>
    <sheetView workbookViewId="0" topLeftCell="A1">
      <selection activeCell="C32" sqref="C32"/>
    </sheetView>
  </sheetViews>
  <sheetFormatPr defaultColWidth="9.00390625" defaultRowHeight="12.75"/>
  <cols>
    <col min="1" max="1" width="19.375" style="0" bestFit="1" customWidth="1"/>
    <col min="2" max="2" width="5.875" style="0" bestFit="1" customWidth="1"/>
    <col min="3" max="3" width="9.25390625" style="0" bestFit="1" customWidth="1"/>
  </cols>
  <sheetData>
    <row r="3" spans="1:2" ht="12.75">
      <c r="A3" s="52" t="s">
        <v>364</v>
      </c>
      <c r="B3" s="53"/>
    </row>
    <row r="4" spans="1:2" ht="12.75">
      <c r="A4" s="52" t="s">
        <v>8</v>
      </c>
      <c r="B4" s="53" t="s">
        <v>365</v>
      </c>
    </row>
    <row r="5" spans="1:3" ht="12.75">
      <c r="A5" s="54" t="s">
        <v>237</v>
      </c>
      <c r="B5" s="55">
        <v>1</v>
      </c>
      <c r="C5">
        <v>1</v>
      </c>
    </row>
    <row r="6" spans="1:3" ht="12.75">
      <c r="A6" s="56" t="s">
        <v>75</v>
      </c>
      <c r="B6" s="57">
        <v>1</v>
      </c>
      <c r="C6">
        <v>2</v>
      </c>
    </row>
    <row r="7" spans="1:3" ht="12.75">
      <c r="A7" s="56" t="s">
        <v>315</v>
      </c>
      <c r="B7" s="57">
        <v>2</v>
      </c>
      <c r="C7">
        <v>3</v>
      </c>
    </row>
    <row r="8" spans="1:3" ht="12.75">
      <c r="A8" s="56" t="s">
        <v>344</v>
      </c>
      <c r="B8" s="57">
        <v>3</v>
      </c>
      <c r="C8">
        <v>4</v>
      </c>
    </row>
    <row r="9" spans="1:3" ht="12.75">
      <c r="A9" s="56" t="s">
        <v>113</v>
      </c>
      <c r="B9" s="57">
        <v>4</v>
      </c>
      <c r="C9">
        <v>5</v>
      </c>
    </row>
    <row r="10" spans="1:3" ht="12.75">
      <c r="A10" s="56" t="s">
        <v>20</v>
      </c>
      <c r="B10" s="57">
        <v>1</v>
      </c>
      <c r="C10">
        <v>6</v>
      </c>
    </row>
    <row r="11" spans="1:3" ht="12.75">
      <c r="A11" s="56" t="s">
        <v>244</v>
      </c>
      <c r="B11" s="57">
        <v>1</v>
      </c>
      <c r="C11">
        <v>7</v>
      </c>
    </row>
    <row r="12" spans="1:3" ht="12.75">
      <c r="A12" s="56" t="s">
        <v>329</v>
      </c>
      <c r="B12" s="57">
        <v>1</v>
      </c>
      <c r="C12">
        <v>8</v>
      </c>
    </row>
    <row r="13" spans="1:3" ht="12.75">
      <c r="A13" s="56" t="s">
        <v>287</v>
      </c>
      <c r="B13" s="57">
        <v>1</v>
      </c>
      <c r="C13">
        <v>9</v>
      </c>
    </row>
    <row r="14" spans="1:3" ht="12.75">
      <c r="A14" s="56" t="s">
        <v>35</v>
      </c>
      <c r="B14" s="57">
        <v>2</v>
      </c>
      <c r="C14">
        <v>10</v>
      </c>
    </row>
    <row r="15" spans="1:2" ht="12.75">
      <c r="A15" s="56" t="s">
        <v>151</v>
      </c>
      <c r="B15" s="57">
        <v>2</v>
      </c>
    </row>
    <row r="16" spans="1:2" ht="12.75">
      <c r="A16" s="56" t="s">
        <v>94</v>
      </c>
      <c r="B16" s="57">
        <v>3</v>
      </c>
    </row>
    <row r="17" spans="1:2" ht="12.75">
      <c r="A17" s="56" t="s">
        <v>121</v>
      </c>
      <c r="B17" s="57">
        <v>16</v>
      </c>
    </row>
    <row r="18" spans="1:2" ht="12.75">
      <c r="A18" s="56" t="s">
        <v>68</v>
      </c>
      <c r="B18" s="57">
        <v>1</v>
      </c>
    </row>
    <row r="19" spans="1:2" ht="12.75">
      <c r="A19" s="56" t="s">
        <v>139</v>
      </c>
      <c r="B19" s="57">
        <v>3</v>
      </c>
    </row>
    <row r="20" spans="1:2" ht="12.75">
      <c r="A20" s="56" t="s">
        <v>192</v>
      </c>
      <c r="B20" s="57">
        <v>5</v>
      </c>
    </row>
    <row r="21" spans="1:2" ht="12.75">
      <c r="A21" s="56" t="s">
        <v>176</v>
      </c>
      <c r="B21" s="57">
        <v>1</v>
      </c>
    </row>
    <row r="22" spans="1:2" ht="12.75">
      <c r="A22" s="56" t="s">
        <v>252</v>
      </c>
      <c r="B22" s="57">
        <v>2</v>
      </c>
    </row>
    <row r="23" spans="1:2" ht="12.75">
      <c r="A23" s="56" t="s">
        <v>101</v>
      </c>
      <c r="B23" s="57">
        <v>1</v>
      </c>
    </row>
    <row r="24" spans="1:2" ht="12.75">
      <c r="A24" s="56" t="s">
        <v>43</v>
      </c>
      <c r="B24" s="57">
        <v>15</v>
      </c>
    </row>
    <row r="25" spans="1:2" ht="12.75">
      <c r="A25" s="56" t="s">
        <v>166</v>
      </c>
      <c r="B25" s="57">
        <v>1</v>
      </c>
    </row>
    <row r="26" spans="1:2" ht="12.75">
      <c r="A26" s="56" t="s">
        <v>278</v>
      </c>
      <c r="B26" s="57">
        <v>1</v>
      </c>
    </row>
    <row r="27" spans="1:2" ht="12.75">
      <c r="A27" s="56" t="s">
        <v>263</v>
      </c>
      <c r="B27" s="57">
        <v>2</v>
      </c>
    </row>
    <row r="28" spans="1:2" ht="12.75">
      <c r="A28" s="56" t="s">
        <v>83</v>
      </c>
      <c r="B28" s="57">
        <v>1</v>
      </c>
    </row>
    <row r="29" spans="1:2" ht="12.75">
      <c r="A29" s="56" t="s">
        <v>183</v>
      </c>
      <c r="B29" s="57">
        <v>2</v>
      </c>
    </row>
    <row r="30" spans="1:2" ht="12.75">
      <c r="A30" s="56" t="s">
        <v>366</v>
      </c>
      <c r="B30" s="57"/>
    </row>
    <row r="31" spans="1:3" ht="12.75">
      <c r="A31" s="56" t="s">
        <v>378</v>
      </c>
      <c r="B31" s="57">
        <v>1</v>
      </c>
      <c r="C31">
        <v>26</v>
      </c>
    </row>
    <row r="32" spans="1:2" ht="12.75">
      <c r="A32" s="58" t="s">
        <v>367</v>
      </c>
      <c r="B32" s="59">
        <v>74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B32"/>
  <sheetViews>
    <sheetView workbookViewId="0" topLeftCell="A1">
      <selection activeCell="A3" sqref="A3"/>
    </sheetView>
  </sheetViews>
  <sheetFormatPr defaultColWidth="9.00390625" defaultRowHeight="12.75"/>
  <cols>
    <col min="1" max="1" width="23.625" style="0" bestFit="1" customWidth="1"/>
    <col min="2" max="2" width="5.875" style="0" bestFit="1" customWidth="1"/>
  </cols>
  <sheetData>
    <row r="3" spans="1:2" ht="12.75">
      <c r="A3" s="52" t="s">
        <v>364</v>
      </c>
      <c r="B3" s="53"/>
    </row>
    <row r="4" spans="1:2" ht="12.75">
      <c r="A4" s="52" t="s">
        <v>11</v>
      </c>
      <c r="B4" s="53" t="s">
        <v>365</v>
      </c>
    </row>
    <row r="5" spans="1:2" ht="12.75">
      <c r="A5" s="54" t="s">
        <v>116</v>
      </c>
      <c r="B5" s="55">
        <v>3</v>
      </c>
    </row>
    <row r="6" spans="1:2" ht="12.75">
      <c r="A6" s="56" t="s">
        <v>75</v>
      </c>
      <c r="B6" s="57">
        <v>1</v>
      </c>
    </row>
    <row r="7" spans="1:2" ht="12.75">
      <c r="A7" s="56" t="s">
        <v>315</v>
      </c>
      <c r="B7" s="57">
        <v>1</v>
      </c>
    </row>
    <row r="8" spans="1:2" ht="12.75">
      <c r="A8" s="56" t="s">
        <v>153</v>
      </c>
      <c r="B8" s="57">
        <v>2</v>
      </c>
    </row>
    <row r="9" spans="1:2" ht="12.75">
      <c r="A9" s="56" t="s">
        <v>244</v>
      </c>
      <c r="B9" s="57">
        <v>1</v>
      </c>
    </row>
    <row r="10" spans="1:2" ht="12.75">
      <c r="A10" s="56" t="s">
        <v>318</v>
      </c>
      <c r="B10" s="57">
        <v>1</v>
      </c>
    </row>
    <row r="11" spans="1:2" ht="12.75">
      <c r="A11" s="56" t="s">
        <v>287</v>
      </c>
      <c r="B11" s="57">
        <v>1</v>
      </c>
    </row>
    <row r="12" spans="1:2" ht="12.75">
      <c r="A12" s="56" t="s">
        <v>95</v>
      </c>
      <c r="B12" s="57">
        <v>4</v>
      </c>
    </row>
    <row r="13" spans="1:2" ht="12.75">
      <c r="A13" s="56" t="s">
        <v>51</v>
      </c>
      <c r="B13" s="57">
        <v>5</v>
      </c>
    </row>
    <row r="14" spans="1:2" ht="12.75">
      <c r="A14" s="56" t="s">
        <v>178</v>
      </c>
      <c r="B14" s="57">
        <v>1</v>
      </c>
    </row>
    <row r="15" spans="1:2" ht="12.75">
      <c r="A15" s="56" t="s">
        <v>35</v>
      </c>
      <c r="B15" s="57">
        <v>2</v>
      </c>
    </row>
    <row r="16" spans="1:2" ht="12.75">
      <c r="A16" s="56" t="s">
        <v>121</v>
      </c>
      <c r="B16" s="57">
        <v>2</v>
      </c>
    </row>
    <row r="17" spans="1:2" ht="12.75">
      <c r="A17" s="56" t="s">
        <v>168</v>
      </c>
      <c r="B17" s="57">
        <v>1</v>
      </c>
    </row>
    <row r="18" spans="1:2" ht="12.75">
      <c r="A18" s="56" t="s">
        <v>279</v>
      </c>
      <c r="B18" s="57">
        <v>1</v>
      </c>
    </row>
    <row r="19" spans="1:2" ht="12.75">
      <c r="A19" s="56" t="s">
        <v>205</v>
      </c>
      <c r="B19" s="57">
        <v>3</v>
      </c>
    </row>
    <row r="20" spans="1:2" ht="12.75">
      <c r="A20" s="56" t="s">
        <v>139</v>
      </c>
      <c r="B20" s="57">
        <v>3</v>
      </c>
    </row>
    <row r="21" spans="1:2" ht="12.75">
      <c r="A21" s="56" t="s">
        <v>43</v>
      </c>
      <c r="B21" s="57">
        <v>10</v>
      </c>
    </row>
    <row r="22" spans="1:2" ht="12.75">
      <c r="A22" s="56" t="s">
        <v>239</v>
      </c>
      <c r="B22" s="57">
        <v>3</v>
      </c>
    </row>
    <row r="23" spans="1:2" ht="12.75">
      <c r="A23" s="56" t="s">
        <v>194</v>
      </c>
      <c r="B23" s="57">
        <v>2</v>
      </c>
    </row>
    <row r="24" spans="1:2" ht="12.75">
      <c r="A24" s="56" t="s">
        <v>346</v>
      </c>
      <c r="B24" s="57">
        <v>3</v>
      </c>
    </row>
    <row r="25" spans="1:2" ht="12.75">
      <c r="A25" s="56" t="s">
        <v>263</v>
      </c>
      <c r="B25" s="57">
        <v>2</v>
      </c>
    </row>
    <row r="26" spans="1:2" ht="12.75">
      <c r="A26" s="56" t="s">
        <v>21</v>
      </c>
      <c r="B26" s="57">
        <v>17</v>
      </c>
    </row>
    <row r="27" spans="1:2" ht="12.75">
      <c r="A27" s="56" t="s">
        <v>83</v>
      </c>
      <c r="B27" s="57">
        <v>1</v>
      </c>
    </row>
    <row r="28" spans="1:2" ht="12.75">
      <c r="A28" s="56" t="s">
        <v>183</v>
      </c>
      <c r="B28" s="57">
        <v>2</v>
      </c>
    </row>
    <row r="29" spans="1:2" ht="12.75">
      <c r="A29" s="56" t="s">
        <v>129</v>
      </c>
      <c r="B29" s="57">
        <v>1</v>
      </c>
    </row>
    <row r="30" spans="1:2" ht="12.75">
      <c r="A30" s="56" t="s">
        <v>366</v>
      </c>
      <c r="B30" s="57"/>
    </row>
    <row r="31" spans="1:2" ht="12.75">
      <c r="A31" s="56" t="s">
        <v>378</v>
      </c>
      <c r="B31" s="57">
        <v>1</v>
      </c>
    </row>
    <row r="32" spans="1:2" ht="12.75">
      <c r="A32" s="58" t="s">
        <v>367</v>
      </c>
      <c r="B32" s="59">
        <v>74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U86"/>
  <sheetViews>
    <sheetView tabSelected="1" workbookViewId="0" topLeftCell="A1">
      <pane xSplit="4" ySplit="6" topLeftCell="K7" activePane="bottomRight" state="frozen"/>
      <selection pane="topLeft" activeCell="A1" sqref="A1"/>
      <selection pane="topRight" activeCell="E1" sqref="E1"/>
      <selection pane="bottomLeft" activeCell="A3" sqref="A3"/>
      <selection pane="bottomRight" activeCell="T1" sqref="T1"/>
    </sheetView>
  </sheetViews>
  <sheetFormatPr defaultColWidth="9.00390625" defaultRowHeight="12.75"/>
  <cols>
    <col min="1" max="1" width="5.875" style="3" customWidth="1"/>
    <col min="2" max="2" width="9.125" style="28" customWidth="1"/>
    <col min="4" max="4" width="9.125" style="31" customWidth="1"/>
    <col min="5" max="5" width="7.625" style="31" customWidth="1"/>
    <col min="6" max="6" width="8.00390625" style="31" customWidth="1"/>
    <col min="7" max="7" width="8.25390625" style="31" customWidth="1"/>
    <col min="8" max="9" width="9.125" style="31" customWidth="1"/>
    <col min="10" max="10" width="15.75390625" style="31" customWidth="1"/>
    <col min="11" max="11" width="14.375" style="31" customWidth="1"/>
    <col min="12" max="12" width="6.625" style="38" customWidth="1"/>
    <col min="13" max="13" width="16.125" style="16" customWidth="1"/>
    <col min="14" max="15" width="9.125" style="31" customWidth="1"/>
    <col min="17" max="19" width="9.125" style="31" customWidth="1"/>
  </cols>
  <sheetData>
    <row r="1" spans="1:19" s="4" customFormat="1" ht="12.75">
      <c r="A1" s="74" t="s">
        <v>28</v>
      </c>
      <c r="B1" s="18"/>
      <c r="D1" s="18"/>
      <c r="E1" s="18"/>
      <c r="F1" s="18"/>
      <c r="G1" s="18"/>
      <c r="H1" s="18"/>
      <c r="I1" s="18"/>
      <c r="J1" s="18"/>
      <c r="K1" s="18"/>
      <c r="L1" s="33"/>
      <c r="M1" s="15"/>
      <c r="N1" s="18"/>
      <c r="O1" s="18"/>
      <c r="Q1" s="18"/>
      <c r="R1" s="18"/>
      <c r="S1" s="18"/>
    </row>
    <row r="2" spans="1:19" s="4" customFormat="1" ht="12.75">
      <c r="A2" s="74" t="s">
        <v>29</v>
      </c>
      <c r="B2" s="18"/>
      <c r="D2" s="18"/>
      <c r="E2" s="18"/>
      <c r="F2" s="18"/>
      <c r="G2" s="18"/>
      <c r="H2" s="18"/>
      <c r="I2" s="18"/>
      <c r="J2" s="18"/>
      <c r="K2" s="18"/>
      <c r="L2" s="33"/>
      <c r="M2" s="15"/>
      <c r="N2" s="18"/>
      <c r="O2" s="18"/>
      <c r="P2" s="19"/>
      <c r="Q2" s="18"/>
      <c r="R2" s="18"/>
      <c r="S2" s="18"/>
    </row>
    <row r="3" spans="1:19" s="4" customFormat="1" ht="12.75">
      <c r="A3" s="74" t="s">
        <v>25</v>
      </c>
      <c r="B3" s="18"/>
      <c r="D3" s="18"/>
      <c r="E3" s="18"/>
      <c r="F3" s="18"/>
      <c r="G3" s="18"/>
      <c r="H3" s="18"/>
      <c r="I3" s="18"/>
      <c r="J3" s="18"/>
      <c r="K3" s="18"/>
      <c r="L3" s="33"/>
      <c r="M3" s="15"/>
      <c r="N3" s="18"/>
      <c r="O3" s="18"/>
      <c r="P3" s="19"/>
      <c r="Q3" s="18"/>
      <c r="R3" s="18"/>
      <c r="S3" s="18"/>
    </row>
    <row r="4" spans="1:19" s="4" customFormat="1" ht="13.5" thickBot="1">
      <c r="A4" s="74" t="s">
        <v>26</v>
      </c>
      <c r="B4" s="18"/>
      <c r="D4" s="18"/>
      <c r="E4" s="18"/>
      <c r="F4" s="18"/>
      <c r="G4" s="18"/>
      <c r="H4" s="18"/>
      <c r="I4" s="18"/>
      <c r="J4" s="18"/>
      <c r="K4" s="18"/>
      <c r="L4" s="33"/>
      <c r="M4" s="15"/>
      <c r="N4" s="18"/>
      <c r="O4" s="18"/>
      <c r="P4" s="19"/>
      <c r="Q4" s="18"/>
      <c r="R4" s="18"/>
      <c r="S4" s="18"/>
    </row>
    <row r="5" spans="1:20" s="4" customFormat="1" ht="13.5" thickBot="1">
      <c r="A5" s="74" t="s">
        <v>27</v>
      </c>
      <c r="B5" s="18"/>
      <c r="D5" s="18"/>
      <c r="E5" s="18"/>
      <c r="F5" s="18"/>
      <c r="G5" s="18"/>
      <c r="H5" s="18"/>
      <c r="I5" s="18"/>
      <c r="J5" s="18"/>
      <c r="K5" s="18"/>
      <c r="L5" s="33"/>
      <c r="M5" s="15"/>
      <c r="N5" s="18"/>
      <c r="O5" s="18"/>
      <c r="P5" s="17">
        <v>10</v>
      </c>
      <c r="Q5" s="18"/>
      <c r="R5" s="18"/>
      <c r="S5" s="18"/>
      <c r="T5" s="18">
        <f>SUBTOTAL(9,T7:T179)</f>
        <v>74</v>
      </c>
    </row>
    <row r="6" spans="1:21" s="1" customFormat="1" ht="45">
      <c r="A6" s="75" t="s">
        <v>0</v>
      </c>
      <c r="B6" s="9" t="s">
        <v>1</v>
      </c>
      <c r="C6" s="10" t="s">
        <v>2</v>
      </c>
      <c r="D6" s="9" t="s">
        <v>3</v>
      </c>
      <c r="E6" s="9" t="s">
        <v>4</v>
      </c>
      <c r="F6" s="9" t="s">
        <v>5</v>
      </c>
      <c r="G6" s="9" t="s">
        <v>30</v>
      </c>
      <c r="H6" s="9" t="s">
        <v>6</v>
      </c>
      <c r="I6" s="9" t="s">
        <v>7</v>
      </c>
      <c r="J6" s="9" t="s">
        <v>8</v>
      </c>
      <c r="K6" s="9" t="s">
        <v>9</v>
      </c>
      <c r="L6" s="34" t="s">
        <v>10</v>
      </c>
      <c r="M6" s="10" t="s">
        <v>11</v>
      </c>
      <c r="N6" s="9" t="s">
        <v>22</v>
      </c>
      <c r="O6" s="11" t="s">
        <v>12</v>
      </c>
      <c r="P6" s="11" t="s">
        <v>13</v>
      </c>
      <c r="Q6" s="9" t="s">
        <v>14</v>
      </c>
      <c r="R6" s="9" t="s">
        <v>15</v>
      </c>
      <c r="S6" s="9" t="s">
        <v>24</v>
      </c>
      <c r="T6" s="20" t="s">
        <v>16</v>
      </c>
      <c r="U6" s="72" t="s">
        <v>377</v>
      </c>
    </row>
    <row r="7" spans="1:20" ht="12.75">
      <c r="A7" s="2">
        <v>1</v>
      </c>
      <c r="B7" s="26">
        <v>103</v>
      </c>
      <c r="C7" s="21" t="s">
        <v>290</v>
      </c>
      <c r="D7" s="29" t="s">
        <v>295</v>
      </c>
      <c r="E7" s="26">
        <v>1985</v>
      </c>
      <c r="F7" s="26" t="s">
        <v>66</v>
      </c>
      <c r="G7" s="26" t="s">
        <v>31</v>
      </c>
      <c r="H7" s="29" t="s">
        <v>296</v>
      </c>
      <c r="I7" s="29" t="s">
        <v>120</v>
      </c>
      <c r="J7" s="29" t="s">
        <v>121</v>
      </c>
      <c r="K7" s="29" t="s">
        <v>293</v>
      </c>
      <c r="L7" s="36" t="s">
        <v>294</v>
      </c>
      <c r="M7" s="22" t="s">
        <v>21</v>
      </c>
      <c r="N7" s="29" t="s">
        <v>23</v>
      </c>
      <c r="O7" s="70">
        <v>0.0218287037037037</v>
      </c>
      <c r="P7" s="8">
        <f>O7/$P$5</f>
        <v>0.00218287037037037</v>
      </c>
      <c r="Q7" s="26">
        <v>1</v>
      </c>
      <c r="R7" s="26">
        <v>1</v>
      </c>
      <c r="S7" s="26"/>
      <c r="T7" s="12">
        <v>1</v>
      </c>
    </row>
    <row r="8" spans="1:20" ht="12.75">
      <c r="A8" s="2">
        <f>A7+1</f>
        <v>2</v>
      </c>
      <c r="B8" s="26">
        <v>98</v>
      </c>
      <c r="C8" s="21" t="s">
        <v>259</v>
      </c>
      <c r="D8" s="29" t="s">
        <v>264</v>
      </c>
      <c r="E8" s="26">
        <v>1987</v>
      </c>
      <c r="F8" s="26" t="s">
        <v>48</v>
      </c>
      <c r="G8" s="26" t="s">
        <v>31</v>
      </c>
      <c r="H8" s="29" t="s">
        <v>265</v>
      </c>
      <c r="I8" s="29">
        <v>76012</v>
      </c>
      <c r="J8" s="29" t="s">
        <v>263</v>
      </c>
      <c r="K8" s="29"/>
      <c r="L8" s="36"/>
      <c r="M8" s="22" t="s">
        <v>263</v>
      </c>
      <c r="N8" s="29" t="s">
        <v>23</v>
      </c>
      <c r="O8" s="70">
        <v>0.022326388888888885</v>
      </c>
      <c r="P8" s="8">
        <f>O8/$P$5</f>
        <v>0.0022326388888888886</v>
      </c>
      <c r="Q8" s="26">
        <v>2</v>
      </c>
      <c r="R8" s="26">
        <v>1</v>
      </c>
      <c r="S8" s="26"/>
      <c r="T8" s="12">
        <v>1</v>
      </c>
    </row>
    <row r="9" spans="1:20" ht="12.75">
      <c r="A9" s="2">
        <f>A8+1</f>
        <v>3</v>
      </c>
      <c r="B9" s="26">
        <v>84</v>
      </c>
      <c r="C9" s="21" t="s">
        <v>184</v>
      </c>
      <c r="D9" s="29" t="s">
        <v>185</v>
      </c>
      <c r="E9" s="26">
        <v>1975</v>
      </c>
      <c r="F9" s="26" t="s">
        <v>18</v>
      </c>
      <c r="G9" s="26" t="s">
        <v>31</v>
      </c>
      <c r="H9" s="29" t="s">
        <v>186</v>
      </c>
      <c r="I9" s="29" t="s">
        <v>182</v>
      </c>
      <c r="J9" s="29" t="s">
        <v>183</v>
      </c>
      <c r="K9" s="29" t="s">
        <v>187</v>
      </c>
      <c r="L9" s="36" t="s">
        <v>188</v>
      </c>
      <c r="M9" s="22" t="s">
        <v>183</v>
      </c>
      <c r="N9" s="29" t="s">
        <v>23</v>
      </c>
      <c r="O9" s="70">
        <v>0.022962962962962966</v>
      </c>
      <c r="P9" s="8">
        <f>O9/$P$5</f>
        <v>0.0022962962962962967</v>
      </c>
      <c r="Q9" s="26">
        <v>3</v>
      </c>
      <c r="R9" s="26">
        <v>1</v>
      </c>
      <c r="S9" s="26"/>
      <c r="T9" s="12">
        <v>1</v>
      </c>
    </row>
    <row r="10" spans="1:20" ht="12.75">
      <c r="A10" s="2">
        <f>A9+1</f>
        <v>4</v>
      </c>
      <c r="B10" s="26">
        <v>130</v>
      </c>
      <c r="C10" s="21" t="s">
        <v>371</v>
      </c>
      <c r="D10" s="29" t="s">
        <v>372</v>
      </c>
      <c r="E10" s="26">
        <v>1974</v>
      </c>
      <c r="F10" s="26" t="s">
        <v>18</v>
      </c>
      <c r="G10" s="26" t="s">
        <v>31</v>
      </c>
      <c r="H10" s="29" t="s">
        <v>373</v>
      </c>
      <c r="I10" s="29" t="s">
        <v>120</v>
      </c>
      <c r="J10" s="29" t="s">
        <v>121</v>
      </c>
      <c r="K10" s="29" t="s">
        <v>374</v>
      </c>
      <c r="L10" s="36">
        <v>8</v>
      </c>
      <c r="M10" s="22" t="s">
        <v>21</v>
      </c>
      <c r="N10" s="29" t="s">
        <v>23</v>
      </c>
      <c r="O10" s="70">
        <v>0.025092592592592593</v>
      </c>
      <c r="P10" s="8">
        <f>O10/$P$5</f>
        <v>0.0025092592592592593</v>
      </c>
      <c r="Q10" s="26">
        <v>4</v>
      </c>
      <c r="R10" s="26">
        <v>2</v>
      </c>
      <c r="S10" s="26"/>
      <c r="T10" s="12">
        <v>1</v>
      </c>
    </row>
    <row r="11" spans="1:20" ht="12.75">
      <c r="A11" s="2">
        <f>A10+1</f>
        <v>5</v>
      </c>
      <c r="B11" s="26">
        <v>94</v>
      </c>
      <c r="C11" s="21" t="s">
        <v>247</v>
      </c>
      <c r="D11" s="29" t="s">
        <v>185</v>
      </c>
      <c r="E11" s="26">
        <v>1960</v>
      </c>
      <c r="F11" s="26" t="s">
        <v>72</v>
      </c>
      <c r="G11" s="26" t="s">
        <v>31</v>
      </c>
      <c r="H11" s="29" t="s">
        <v>242</v>
      </c>
      <c r="I11" s="29" t="s">
        <v>243</v>
      </c>
      <c r="J11" s="29" t="s">
        <v>244</v>
      </c>
      <c r="K11" s="29" t="s">
        <v>245</v>
      </c>
      <c r="L11" s="36" t="s">
        <v>246</v>
      </c>
      <c r="M11" s="22" t="s">
        <v>244</v>
      </c>
      <c r="N11" s="29" t="s">
        <v>23</v>
      </c>
      <c r="O11" s="70">
        <v>0.02515046296296296</v>
      </c>
      <c r="P11" s="8">
        <f>O11/$P$5</f>
        <v>0.002515046296296296</v>
      </c>
      <c r="Q11" s="26">
        <v>5</v>
      </c>
      <c r="R11" s="26">
        <v>1</v>
      </c>
      <c r="S11" s="26"/>
      <c r="T11" s="12">
        <v>1</v>
      </c>
    </row>
    <row r="12" spans="1:20" ht="12.75">
      <c r="A12" s="2">
        <f>A11+1</f>
        <v>6</v>
      </c>
      <c r="B12" s="26">
        <v>57</v>
      </c>
      <c r="C12" s="21" t="s">
        <v>64</v>
      </c>
      <c r="D12" s="29" t="s">
        <v>65</v>
      </c>
      <c r="E12" s="26">
        <v>1986</v>
      </c>
      <c r="F12" s="26" t="s">
        <v>66</v>
      </c>
      <c r="G12" s="26" t="s">
        <v>31</v>
      </c>
      <c r="H12" s="29" t="s">
        <v>67</v>
      </c>
      <c r="I12" s="29" t="s">
        <v>19</v>
      </c>
      <c r="J12" s="29" t="s">
        <v>68</v>
      </c>
      <c r="K12" s="29" t="s">
        <v>69</v>
      </c>
      <c r="L12" s="36">
        <v>1</v>
      </c>
      <c r="M12" s="22" t="s">
        <v>21</v>
      </c>
      <c r="N12" s="29" t="s">
        <v>23</v>
      </c>
      <c r="O12" s="70">
        <v>0.02568287037037037</v>
      </c>
      <c r="P12" s="8">
        <f>O12/$P$5</f>
        <v>0.002568287037037037</v>
      </c>
      <c r="Q12" s="26">
        <v>6</v>
      </c>
      <c r="R12" s="26">
        <v>2</v>
      </c>
      <c r="S12" s="26"/>
      <c r="T12" s="12">
        <v>1</v>
      </c>
    </row>
    <row r="13" spans="1:20" ht="12.75">
      <c r="A13" s="2">
        <f>A12+1</f>
        <v>7</v>
      </c>
      <c r="B13" s="26">
        <v>67</v>
      </c>
      <c r="C13" s="21" t="s">
        <v>97</v>
      </c>
      <c r="D13" s="29" t="s">
        <v>98</v>
      </c>
      <c r="E13" s="26">
        <v>1989</v>
      </c>
      <c r="F13" s="26" t="s">
        <v>48</v>
      </c>
      <c r="G13" s="26" t="s">
        <v>31</v>
      </c>
      <c r="H13" s="29" t="s">
        <v>99</v>
      </c>
      <c r="I13" s="29" t="s">
        <v>100</v>
      </c>
      <c r="J13" s="29" t="s">
        <v>101</v>
      </c>
      <c r="K13" s="29" t="s">
        <v>102</v>
      </c>
      <c r="L13" s="36" t="s">
        <v>103</v>
      </c>
      <c r="M13" s="22" t="s">
        <v>95</v>
      </c>
      <c r="N13" s="29" t="s">
        <v>23</v>
      </c>
      <c r="O13" s="70">
        <v>0.026157407407407407</v>
      </c>
      <c r="P13" s="8">
        <f>O13/$P$5</f>
        <v>0.0026157407407407405</v>
      </c>
      <c r="Q13" s="26">
        <v>7</v>
      </c>
      <c r="R13" s="26">
        <v>2</v>
      </c>
      <c r="S13" s="26"/>
      <c r="T13" s="12">
        <v>1</v>
      </c>
    </row>
    <row r="14" spans="1:20" ht="12.75">
      <c r="A14" s="2">
        <f>A13+1</f>
        <v>8</v>
      </c>
      <c r="B14" s="26">
        <v>78</v>
      </c>
      <c r="C14" s="21" t="s">
        <v>163</v>
      </c>
      <c r="D14" s="29" t="s">
        <v>164</v>
      </c>
      <c r="E14" s="26">
        <v>1961</v>
      </c>
      <c r="F14" s="26" t="s">
        <v>72</v>
      </c>
      <c r="G14" s="26" t="s">
        <v>31</v>
      </c>
      <c r="H14" s="29" t="s">
        <v>165</v>
      </c>
      <c r="I14" s="29" t="s">
        <v>172</v>
      </c>
      <c r="J14" s="29" t="s">
        <v>166</v>
      </c>
      <c r="K14" s="29" t="s">
        <v>167</v>
      </c>
      <c r="L14" s="36">
        <v>13</v>
      </c>
      <c r="M14" s="22" t="s">
        <v>168</v>
      </c>
      <c r="N14" s="29" t="s">
        <v>23</v>
      </c>
      <c r="O14" s="70">
        <v>0.02621527777777778</v>
      </c>
      <c r="P14" s="8">
        <f>O14/$P$5</f>
        <v>0.0026215277777777777</v>
      </c>
      <c r="Q14" s="26">
        <v>8</v>
      </c>
      <c r="R14" s="26">
        <v>2</v>
      </c>
      <c r="S14" s="26"/>
      <c r="T14" s="12">
        <v>1</v>
      </c>
    </row>
    <row r="15" spans="1:20" ht="12.75">
      <c r="A15" s="2">
        <f>A14+1</f>
        <v>9</v>
      </c>
      <c r="B15" s="26">
        <v>97</v>
      </c>
      <c r="C15" s="21" t="s">
        <v>248</v>
      </c>
      <c r="D15" s="29" t="s">
        <v>249</v>
      </c>
      <c r="E15" s="26">
        <v>1977</v>
      </c>
      <c r="F15" s="26" t="s">
        <v>66</v>
      </c>
      <c r="G15" s="26" t="s">
        <v>31</v>
      </c>
      <c r="H15" s="29" t="s">
        <v>250</v>
      </c>
      <c r="I15" s="29" t="s">
        <v>251</v>
      </c>
      <c r="J15" s="29" t="s">
        <v>252</v>
      </c>
      <c r="K15" s="29" t="s">
        <v>253</v>
      </c>
      <c r="L15" s="36" t="s">
        <v>254</v>
      </c>
      <c r="M15" s="22" t="s">
        <v>239</v>
      </c>
      <c r="N15" s="29" t="s">
        <v>23</v>
      </c>
      <c r="O15" s="70">
        <v>0.026261574074074076</v>
      </c>
      <c r="P15" s="8">
        <f>O15/$P$5</f>
        <v>0.0026261574074074078</v>
      </c>
      <c r="Q15" s="26">
        <v>9</v>
      </c>
      <c r="R15" s="26">
        <v>3</v>
      </c>
      <c r="S15" s="26"/>
      <c r="T15" s="12">
        <v>1</v>
      </c>
    </row>
    <row r="16" spans="1:20" ht="12.75">
      <c r="A16" s="2">
        <f>A15+1</f>
        <v>10</v>
      </c>
      <c r="B16" s="26">
        <v>95</v>
      </c>
      <c r="C16" s="21" t="s">
        <v>233</v>
      </c>
      <c r="D16" s="29" t="s">
        <v>234</v>
      </c>
      <c r="E16" s="26">
        <v>1976</v>
      </c>
      <c r="F16" s="26" t="s">
        <v>18</v>
      </c>
      <c r="G16" s="26" t="s">
        <v>31</v>
      </c>
      <c r="H16" s="29" t="s">
        <v>235</v>
      </c>
      <c r="I16" s="29" t="s">
        <v>236</v>
      </c>
      <c r="J16" s="29" t="s">
        <v>237</v>
      </c>
      <c r="K16" s="29" t="s">
        <v>238</v>
      </c>
      <c r="L16" s="36"/>
      <c r="M16" s="22" t="s">
        <v>239</v>
      </c>
      <c r="N16" s="29" t="s">
        <v>23</v>
      </c>
      <c r="O16" s="70">
        <v>0.02652777777777778</v>
      </c>
      <c r="P16" s="8">
        <f>O16/$P$5</f>
        <v>0.0026527777777777778</v>
      </c>
      <c r="Q16" s="26">
        <v>10</v>
      </c>
      <c r="R16" s="26">
        <v>3</v>
      </c>
      <c r="S16" s="26"/>
      <c r="T16" s="12">
        <v>1</v>
      </c>
    </row>
    <row r="17" spans="1:20" ht="12.75">
      <c r="A17" s="2">
        <f>A16+1</f>
        <v>11</v>
      </c>
      <c r="B17" s="47">
        <v>99</v>
      </c>
      <c r="C17" s="48" t="s">
        <v>259</v>
      </c>
      <c r="D17" s="49" t="s">
        <v>260</v>
      </c>
      <c r="E17" s="47">
        <v>1986</v>
      </c>
      <c r="F17" s="47" t="s">
        <v>261</v>
      </c>
      <c r="G17" s="47" t="s">
        <v>55</v>
      </c>
      <c r="H17" s="49" t="s">
        <v>262</v>
      </c>
      <c r="I17" s="49">
        <v>76012</v>
      </c>
      <c r="J17" s="49" t="s">
        <v>263</v>
      </c>
      <c r="K17" s="49"/>
      <c r="L17" s="50"/>
      <c r="M17" s="51" t="s">
        <v>263</v>
      </c>
      <c r="N17" s="49" t="s">
        <v>23</v>
      </c>
      <c r="O17" s="71">
        <v>0.026539351851851852</v>
      </c>
      <c r="P17" s="45">
        <f>O17/$P$5</f>
        <v>0.0026539351851851854</v>
      </c>
      <c r="Q17" s="47">
        <v>11</v>
      </c>
      <c r="R17" s="47">
        <v>1</v>
      </c>
      <c r="S17" s="47"/>
      <c r="T17" s="46">
        <v>1</v>
      </c>
    </row>
    <row r="18" spans="1:20" ht="12.75">
      <c r="A18" s="2">
        <f>A17+1</f>
        <v>12</v>
      </c>
      <c r="B18" s="26">
        <v>74</v>
      </c>
      <c r="C18" s="21" t="s">
        <v>154</v>
      </c>
      <c r="D18" s="29" t="s">
        <v>155</v>
      </c>
      <c r="E18" s="26">
        <v>1984</v>
      </c>
      <c r="F18" s="26" t="s">
        <v>66</v>
      </c>
      <c r="G18" s="26" t="s">
        <v>31</v>
      </c>
      <c r="H18" s="29" t="s">
        <v>156</v>
      </c>
      <c r="I18" s="29" t="s">
        <v>158</v>
      </c>
      <c r="J18" s="29" t="s">
        <v>151</v>
      </c>
      <c r="K18" s="29" t="s">
        <v>161</v>
      </c>
      <c r="L18" s="36">
        <v>88</v>
      </c>
      <c r="M18" s="22" t="s">
        <v>153</v>
      </c>
      <c r="N18" s="29" t="s">
        <v>23</v>
      </c>
      <c r="O18" s="70">
        <v>0.026631944444444444</v>
      </c>
      <c r="P18" s="8">
        <f>O18/$P$5</f>
        <v>0.0026631944444444446</v>
      </c>
      <c r="Q18" s="26">
        <v>12</v>
      </c>
      <c r="R18" s="26">
        <v>4</v>
      </c>
      <c r="S18" s="26"/>
      <c r="T18" s="12">
        <v>1</v>
      </c>
    </row>
    <row r="19" spans="1:20" ht="12.75">
      <c r="A19" s="2">
        <f>A18+1</f>
        <v>13</v>
      </c>
      <c r="B19" s="26">
        <v>122</v>
      </c>
      <c r="C19" s="21" t="s">
        <v>347</v>
      </c>
      <c r="D19" s="29" t="s">
        <v>38</v>
      </c>
      <c r="E19" s="26">
        <v>1952</v>
      </c>
      <c r="F19" s="26" t="s">
        <v>40</v>
      </c>
      <c r="G19" s="26" t="s">
        <v>31</v>
      </c>
      <c r="H19" s="29" t="s">
        <v>348</v>
      </c>
      <c r="I19" s="29" t="s">
        <v>343</v>
      </c>
      <c r="J19" s="29" t="s">
        <v>344</v>
      </c>
      <c r="K19" s="29" t="s">
        <v>345</v>
      </c>
      <c r="L19" s="36">
        <v>2</v>
      </c>
      <c r="M19" s="22" t="s">
        <v>346</v>
      </c>
      <c r="N19" s="29" t="s">
        <v>23</v>
      </c>
      <c r="O19" s="70">
        <v>0.026631944444444444</v>
      </c>
      <c r="P19" s="8">
        <f>O19/$P$5</f>
        <v>0.0026631944444444446</v>
      </c>
      <c r="Q19" s="26">
        <v>13</v>
      </c>
      <c r="R19" s="26">
        <v>1</v>
      </c>
      <c r="S19" s="26"/>
      <c r="T19" s="12">
        <v>1</v>
      </c>
    </row>
    <row r="20" spans="1:20" ht="12.75">
      <c r="A20" s="2">
        <f>A19+1</f>
        <v>14</v>
      </c>
      <c r="B20" s="26">
        <v>104</v>
      </c>
      <c r="C20" s="21" t="s">
        <v>290</v>
      </c>
      <c r="D20" s="29" t="s">
        <v>291</v>
      </c>
      <c r="E20" s="26">
        <v>1987</v>
      </c>
      <c r="F20" s="26" t="s">
        <v>48</v>
      </c>
      <c r="G20" s="26" t="s">
        <v>31</v>
      </c>
      <c r="H20" s="29" t="s">
        <v>292</v>
      </c>
      <c r="I20" s="29" t="s">
        <v>120</v>
      </c>
      <c r="J20" s="29" t="s">
        <v>121</v>
      </c>
      <c r="K20" s="29" t="s">
        <v>293</v>
      </c>
      <c r="L20" s="36" t="s">
        <v>294</v>
      </c>
      <c r="M20" s="22" t="s">
        <v>21</v>
      </c>
      <c r="N20" s="29" t="s">
        <v>23</v>
      </c>
      <c r="O20" s="70">
        <v>0.026736111111111113</v>
      </c>
      <c r="P20" s="8">
        <f>O20/$P$5</f>
        <v>0.0026736111111111114</v>
      </c>
      <c r="Q20" s="26">
        <v>14</v>
      </c>
      <c r="R20" s="26">
        <v>3</v>
      </c>
      <c r="S20" s="26"/>
      <c r="T20" s="12">
        <v>1</v>
      </c>
    </row>
    <row r="21" spans="1:20" ht="12.75">
      <c r="A21" s="2">
        <f>A20+1</f>
        <v>15</v>
      </c>
      <c r="B21" s="26">
        <v>65</v>
      </c>
      <c r="C21" s="21" t="s">
        <v>107</v>
      </c>
      <c r="D21" s="29" t="s">
        <v>38</v>
      </c>
      <c r="E21" s="26">
        <v>1958</v>
      </c>
      <c r="F21" s="26" t="s">
        <v>72</v>
      </c>
      <c r="G21" s="26" t="s">
        <v>31</v>
      </c>
      <c r="H21" s="29" t="s">
        <v>108</v>
      </c>
      <c r="I21" s="29" t="s">
        <v>93</v>
      </c>
      <c r="J21" s="29" t="s">
        <v>94</v>
      </c>
      <c r="K21" s="29" t="s">
        <v>109</v>
      </c>
      <c r="L21" s="36">
        <v>68</v>
      </c>
      <c r="M21" s="22" t="s">
        <v>95</v>
      </c>
      <c r="N21" s="29" t="s">
        <v>23</v>
      </c>
      <c r="O21" s="70">
        <v>0.026747685185185183</v>
      </c>
      <c r="P21" s="8">
        <f>O21/$P$5</f>
        <v>0.002674768518518518</v>
      </c>
      <c r="Q21" s="26">
        <v>15</v>
      </c>
      <c r="R21" s="26">
        <v>3</v>
      </c>
      <c r="S21" s="26"/>
      <c r="T21" s="12">
        <v>1</v>
      </c>
    </row>
    <row r="22" spans="1:21" ht="12.75">
      <c r="A22" s="2">
        <f>A21+1</f>
        <v>16</v>
      </c>
      <c r="B22" s="5">
        <v>46</v>
      </c>
      <c r="C22" s="6" t="s">
        <v>46</v>
      </c>
      <c r="D22" s="7" t="s">
        <v>47</v>
      </c>
      <c r="E22" s="5">
        <v>1987</v>
      </c>
      <c r="F22" s="5" t="s">
        <v>48</v>
      </c>
      <c r="G22" s="5" t="s">
        <v>31</v>
      </c>
      <c r="H22" s="7" t="s">
        <v>49</v>
      </c>
      <c r="I22" s="7" t="s">
        <v>42</v>
      </c>
      <c r="J22" s="7" t="s">
        <v>43</v>
      </c>
      <c r="K22" s="7" t="s">
        <v>57</v>
      </c>
      <c r="L22" s="35" t="s">
        <v>50</v>
      </c>
      <c r="M22" s="6" t="s">
        <v>51</v>
      </c>
      <c r="N22" s="7" t="s">
        <v>45</v>
      </c>
      <c r="O22" s="8">
        <v>0.026793981481481485</v>
      </c>
      <c r="P22" s="8">
        <f>O22/$P$5</f>
        <v>0.0026793981481481486</v>
      </c>
      <c r="Q22" s="5">
        <v>16</v>
      </c>
      <c r="R22" s="5">
        <v>4</v>
      </c>
      <c r="S22" s="5">
        <v>1</v>
      </c>
      <c r="T22" s="12">
        <v>1</v>
      </c>
      <c r="U22" t="s">
        <v>376</v>
      </c>
    </row>
    <row r="23" spans="1:20" ht="12.75">
      <c r="A23" s="2">
        <f>A22+1</f>
        <v>17</v>
      </c>
      <c r="B23" s="26">
        <v>77</v>
      </c>
      <c r="C23" s="21" t="s">
        <v>159</v>
      </c>
      <c r="D23" s="29" t="s">
        <v>118</v>
      </c>
      <c r="E23" s="26">
        <v>1979</v>
      </c>
      <c r="F23" s="26" t="s">
        <v>66</v>
      </c>
      <c r="G23" s="26" t="s">
        <v>31</v>
      </c>
      <c r="H23" s="29" t="s">
        <v>160</v>
      </c>
      <c r="I23" s="29" t="s">
        <v>138</v>
      </c>
      <c r="J23" s="29" t="s">
        <v>139</v>
      </c>
      <c r="K23" s="29" t="s">
        <v>162</v>
      </c>
      <c r="L23" s="36">
        <v>22</v>
      </c>
      <c r="M23" s="22" t="s">
        <v>139</v>
      </c>
      <c r="N23" s="29" t="s">
        <v>23</v>
      </c>
      <c r="O23" s="70">
        <v>0.027083333333333334</v>
      </c>
      <c r="P23" s="8">
        <f>O23/$P$5</f>
        <v>0.0027083333333333334</v>
      </c>
      <c r="Q23" s="26">
        <v>17</v>
      </c>
      <c r="R23" s="26">
        <v>5</v>
      </c>
      <c r="S23" s="26"/>
      <c r="T23" s="12">
        <v>1</v>
      </c>
    </row>
    <row r="24" spans="1:20" ht="12.75">
      <c r="A24" s="2">
        <f>A23+1</f>
        <v>18</v>
      </c>
      <c r="B24" s="26">
        <v>108</v>
      </c>
      <c r="C24" s="21" t="s">
        <v>70</v>
      </c>
      <c r="D24" s="29" t="s">
        <v>225</v>
      </c>
      <c r="E24" s="26">
        <v>1989</v>
      </c>
      <c r="F24" s="26" t="s">
        <v>48</v>
      </c>
      <c r="G24" s="26" t="s">
        <v>31</v>
      </c>
      <c r="H24" s="29" t="s">
        <v>226</v>
      </c>
      <c r="I24" s="29" t="s">
        <v>120</v>
      </c>
      <c r="J24" s="29" t="s">
        <v>121</v>
      </c>
      <c r="K24" s="29" t="s">
        <v>162</v>
      </c>
      <c r="L24" s="36" t="s">
        <v>227</v>
      </c>
      <c r="M24" s="22" t="s">
        <v>21</v>
      </c>
      <c r="N24" s="29" t="s">
        <v>23</v>
      </c>
      <c r="O24" s="70">
        <v>0.02711805555555555</v>
      </c>
      <c r="P24" s="8">
        <f>O24/$P$5</f>
        <v>0.002711805555555555</v>
      </c>
      <c r="Q24" s="26">
        <v>18</v>
      </c>
      <c r="R24" s="26">
        <v>5</v>
      </c>
      <c r="S24" s="26"/>
      <c r="T24" s="12">
        <v>1</v>
      </c>
    </row>
    <row r="25" spans="1:20" ht="12.75">
      <c r="A25" s="2">
        <f>A24+1</f>
        <v>19</v>
      </c>
      <c r="B25" s="26">
        <v>81</v>
      </c>
      <c r="C25" s="21" t="s">
        <v>169</v>
      </c>
      <c r="D25" s="29" t="s">
        <v>170</v>
      </c>
      <c r="E25" s="26">
        <v>1989</v>
      </c>
      <c r="F25" s="26" t="s">
        <v>48</v>
      </c>
      <c r="G25" s="26" t="s">
        <v>31</v>
      </c>
      <c r="H25" s="29" t="s">
        <v>171</v>
      </c>
      <c r="I25" s="29" t="s">
        <v>42</v>
      </c>
      <c r="J25" s="29" t="s">
        <v>43</v>
      </c>
      <c r="K25" s="29" t="s">
        <v>132</v>
      </c>
      <c r="L25" s="36">
        <v>19</v>
      </c>
      <c r="M25" s="22" t="s">
        <v>43</v>
      </c>
      <c r="N25" s="29" t="s">
        <v>45</v>
      </c>
      <c r="O25" s="70">
        <v>0.027199074074074073</v>
      </c>
      <c r="P25" s="8">
        <f>O25/$P$5</f>
        <v>0.0027199074074074074</v>
      </c>
      <c r="Q25" s="26">
        <v>19</v>
      </c>
      <c r="R25" s="26">
        <v>6</v>
      </c>
      <c r="S25" s="26">
        <v>2</v>
      </c>
      <c r="T25" s="12">
        <v>1</v>
      </c>
    </row>
    <row r="26" spans="1:20" ht="12.75">
      <c r="A26" s="2">
        <f>A25+1</f>
        <v>20</v>
      </c>
      <c r="B26" s="26">
        <v>90</v>
      </c>
      <c r="C26" s="21" t="s">
        <v>213</v>
      </c>
      <c r="D26" s="29" t="s">
        <v>38</v>
      </c>
      <c r="E26" s="26">
        <v>1959</v>
      </c>
      <c r="F26" s="26" t="s">
        <v>72</v>
      </c>
      <c r="G26" s="26" t="s">
        <v>31</v>
      </c>
      <c r="H26" s="29" t="s">
        <v>214</v>
      </c>
      <c r="I26" s="29" t="s">
        <v>191</v>
      </c>
      <c r="J26" s="29" t="s">
        <v>192</v>
      </c>
      <c r="K26" s="29" t="s">
        <v>215</v>
      </c>
      <c r="L26" s="36">
        <v>45</v>
      </c>
      <c r="M26" s="22" t="s">
        <v>205</v>
      </c>
      <c r="N26" s="29" t="s">
        <v>23</v>
      </c>
      <c r="O26" s="70">
        <v>0.027233796296296298</v>
      </c>
      <c r="P26" s="8">
        <f>O26/$P$5</f>
        <v>0.00272337962962963</v>
      </c>
      <c r="Q26" s="26">
        <v>20</v>
      </c>
      <c r="R26" s="26">
        <v>4</v>
      </c>
      <c r="S26" s="26"/>
      <c r="T26" s="12">
        <v>1</v>
      </c>
    </row>
    <row r="27" spans="1:21" ht="12.75">
      <c r="A27" s="2">
        <f>A26+1</f>
        <v>21</v>
      </c>
      <c r="B27" s="26">
        <v>92</v>
      </c>
      <c r="C27" s="21" t="s">
        <v>231</v>
      </c>
      <c r="D27" s="29" t="s">
        <v>350</v>
      </c>
      <c r="E27" s="26">
        <v>1966</v>
      </c>
      <c r="F27" s="26" t="s">
        <v>72</v>
      </c>
      <c r="G27" s="26" t="s">
        <v>31</v>
      </c>
      <c r="H27" s="29" t="s">
        <v>232</v>
      </c>
      <c r="I27" s="29" t="s">
        <v>112</v>
      </c>
      <c r="J27" s="29" t="s">
        <v>113</v>
      </c>
      <c r="K27" s="29"/>
      <c r="L27" s="36"/>
      <c r="M27" s="22" t="s">
        <v>21</v>
      </c>
      <c r="N27" s="29" t="s">
        <v>23</v>
      </c>
      <c r="O27" s="70">
        <v>0.027314814814814816</v>
      </c>
      <c r="P27" s="8">
        <f>O27/$P$5</f>
        <v>0.0027314814814814814</v>
      </c>
      <c r="Q27" s="26">
        <v>21</v>
      </c>
      <c r="R27" s="26">
        <v>5</v>
      </c>
      <c r="S27" s="26"/>
      <c r="T27" s="12">
        <v>1</v>
      </c>
      <c r="U27" t="s">
        <v>375</v>
      </c>
    </row>
    <row r="28" spans="1:20" ht="12.75">
      <c r="A28" s="2">
        <f>A27+1</f>
        <v>22</v>
      </c>
      <c r="B28" s="26">
        <v>70</v>
      </c>
      <c r="C28" s="21" t="s">
        <v>117</v>
      </c>
      <c r="D28" s="29" t="s">
        <v>118</v>
      </c>
      <c r="E28" s="26">
        <v>1969</v>
      </c>
      <c r="F28" s="26" t="s">
        <v>18</v>
      </c>
      <c r="G28" s="26" t="s">
        <v>31</v>
      </c>
      <c r="H28" s="29" t="s">
        <v>119</v>
      </c>
      <c r="I28" s="29" t="s">
        <v>120</v>
      </c>
      <c r="J28" s="29" t="s">
        <v>121</v>
      </c>
      <c r="K28" s="29" t="s">
        <v>122</v>
      </c>
      <c r="L28" s="36" t="s">
        <v>123</v>
      </c>
      <c r="M28" s="22" t="s">
        <v>21</v>
      </c>
      <c r="N28" s="29" t="s">
        <v>23</v>
      </c>
      <c r="O28" s="70">
        <v>0.027384259259259257</v>
      </c>
      <c r="P28" s="8">
        <f>O28/$P$5</f>
        <v>0.002738425925925926</v>
      </c>
      <c r="Q28" s="26">
        <v>22</v>
      </c>
      <c r="R28" s="26">
        <v>4</v>
      </c>
      <c r="S28" s="26"/>
      <c r="T28" s="12">
        <v>1</v>
      </c>
    </row>
    <row r="29" spans="1:20" ht="12.75">
      <c r="A29" s="2">
        <f>A28+1</f>
        <v>23</v>
      </c>
      <c r="B29" s="26">
        <v>111</v>
      </c>
      <c r="C29" s="21" t="s">
        <v>323</v>
      </c>
      <c r="D29" s="29" t="s">
        <v>150</v>
      </c>
      <c r="E29" s="26">
        <v>1962</v>
      </c>
      <c r="F29" s="26" t="s">
        <v>72</v>
      </c>
      <c r="G29" s="26" t="s">
        <v>31</v>
      </c>
      <c r="H29" s="29" t="s">
        <v>324</v>
      </c>
      <c r="I29" s="29" t="s">
        <v>120</v>
      </c>
      <c r="J29" s="29" t="s">
        <v>121</v>
      </c>
      <c r="K29" s="29" t="s">
        <v>325</v>
      </c>
      <c r="L29" s="36">
        <v>196</v>
      </c>
      <c r="M29" s="22" t="s">
        <v>21</v>
      </c>
      <c r="N29" s="29" t="s">
        <v>23</v>
      </c>
      <c r="O29" s="70">
        <v>0.027476851851851853</v>
      </c>
      <c r="P29" s="8">
        <f>O29/$P$5</f>
        <v>0.0027476851851851855</v>
      </c>
      <c r="Q29" s="26">
        <v>23</v>
      </c>
      <c r="R29" s="26">
        <v>6</v>
      </c>
      <c r="S29" s="26"/>
      <c r="T29" s="12">
        <v>1</v>
      </c>
    </row>
    <row r="30" spans="1:20" ht="12.75">
      <c r="A30" s="2">
        <f>A29+1</f>
        <v>24</v>
      </c>
      <c r="B30" s="26">
        <v>107</v>
      </c>
      <c r="C30" s="21" t="s">
        <v>216</v>
      </c>
      <c r="D30" s="29" t="s">
        <v>217</v>
      </c>
      <c r="E30" s="26">
        <v>1958</v>
      </c>
      <c r="F30" s="26" t="s">
        <v>72</v>
      </c>
      <c r="G30" s="26" t="s">
        <v>31</v>
      </c>
      <c r="H30" s="29" t="s">
        <v>218</v>
      </c>
      <c r="I30" s="29" t="s">
        <v>120</v>
      </c>
      <c r="J30" s="29" t="s">
        <v>121</v>
      </c>
      <c r="K30" s="29" t="s">
        <v>219</v>
      </c>
      <c r="L30" s="32" t="s">
        <v>224</v>
      </c>
      <c r="M30" s="22" t="s">
        <v>21</v>
      </c>
      <c r="N30" s="29" t="s">
        <v>23</v>
      </c>
      <c r="O30" s="70">
        <v>0.027546296296296294</v>
      </c>
      <c r="P30" s="8">
        <f>O30/$P$5</f>
        <v>0.0027546296296296294</v>
      </c>
      <c r="Q30" s="26">
        <v>24</v>
      </c>
      <c r="R30" s="26">
        <v>7</v>
      </c>
      <c r="S30" s="26"/>
      <c r="T30" s="12">
        <v>1</v>
      </c>
    </row>
    <row r="31" spans="1:20" ht="12.75">
      <c r="A31" s="2">
        <f>A30+1</f>
        <v>25</v>
      </c>
      <c r="B31" s="26">
        <v>88</v>
      </c>
      <c r="C31" s="21" t="s">
        <v>189</v>
      </c>
      <c r="D31" s="29" t="s">
        <v>17</v>
      </c>
      <c r="E31" s="26">
        <v>1950</v>
      </c>
      <c r="F31" s="26" t="s">
        <v>40</v>
      </c>
      <c r="G31" s="26" t="s">
        <v>31</v>
      </c>
      <c r="H31" s="29" t="s">
        <v>190</v>
      </c>
      <c r="I31" s="29" t="s">
        <v>191</v>
      </c>
      <c r="J31" s="29" t="s">
        <v>192</v>
      </c>
      <c r="K31" s="29" t="s">
        <v>193</v>
      </c>
      <c r="L31" s="39">
        <v>22716</v>
      </c>
      <c r="M31" s="22" t="s">
        <v>194</v>
      </c>
      <c r="N31" s="29" t="s">
        <v>23</v>
      </c>
      <c r="O31" s="70">
        <v>0.02758101851851852</v>
      </c>
      <c r="P31" s="8">
        <f>O31/$P$5</f>
        <v>0.002758101851851852</v>
      </c>
      <c r="Q31" s="26">
        <v>25</v>
      </c>
      <c r="R31" s="26">
        <v>2</v>
      </c>
      <c r="S31" s="26"/>
      <c r="T31" s="12">
        <v>1</v>
      </c>
    </row>
    <row r="32" spans="1:20" ht="12.75">
      <c r="A32" s="2">
        <f>A31+1</f>
        <v>26</v>
      </c>
      <c r="B32" s="26">
        <v>112</v>
      </c>
      <c r="C32" s="21" t="s">
        <v>308</v>
      </c>
      <c r="D32" s="29" t="s">
        <v>309</v>
      </c>
      <c r="E32" s="26">
        <v>1960</v>
      </c>
      <c r="F32" s="26" t="s">
        <v>72</v>
      </c>
      <c r="G32" s="26" t="s">
        <v>31</v>
      </c>
      <c r="H32" s="29" t="s">
        <v>310</v>
      </c>
      <c r="I32" s="29" t="s">
        <v>120</v>
      </c>
      <c r="J32" s="29" t="s">
        <v>121</v>
      </c>
      <c r="K32" s="29" t="s">
        <v>219</v>
      </c>
      <c r="L32" s="36" t="s">
        <v>311</v>
      </c>
      <c r="M32" s="22" t="s">
        <v>21</v>
      </c>
      <c r="N32" s="29" t="s">
        <v>23</v>
      </c>
      <c r="O32" s="70">
        <v>0.027604166666666666</v>
      </c>
      <c r="P32" s="8">
        <f>O32/$P$5</f>
        <v>0.0027604166666666667</v>
      </c>
      <c r="Q32" s="26">
        <v>26</v>
      </c>
      <c r="R32" s="26">
        <v>8</v>
      </c>
      <c r="S32" s="26"/>
      <c r="T32" s="12">
        <v>1</v>
      </c>
    </row>
    <row r="33" spans="1:20" ht="12.75">
      <c r="A33" s="2">
        <f>A32+1</f>
        <v>27</v>
      </c>
      <c r="B33" s="26">
        <v>68</v>
      </c>
      <c r="C33" s="21" t="s">
        <v>90</v>
      </c>
      <c r="D33" s="29" t="s">
        <v>91</v>
      </c>
      <c r="E33" s="26">
        <v>1989</v>
      </c>
      <c r="F33" s="26" t="s">
        <v>48</v>
      </c>
      <c r="G33" s="26" t="s">
        <v>31</v>
      </c>
      <c r="H33" s="29" t="s">
        <v>92</v>
      </c>
      <c r="I33" s="29" t="s">
        <v>93</v>
      </c>
      <c r="J33" s="29" t="s">
        <v>94</v>
      </c>
      <c r="K33" s="29" t="s">
        <v>96</v>
      </c>
      <c r="L33" s="36">
        <v>138</v>
      </c>
      <c r="M33" s="22" t="s">
        <v>95</v>
      </c>
      <c r="N33" s="29" t="s">
        <v>23</v>
      </c>
      <c r="O33" s="70">
        <v>0.027615740740740743</v>
      </c>
      <c r="P33" s="8">
        <f>O33/$P$5</f>
        <v>0.0027615740740740743</v>
      </c>
      <c r="Q33" s="26">
        <v>27</v>
      </c>
      <c r="R33" s="26">
        <v>7</v>
      </c>
      <c r="S33" s="26"/>
      <c r="T33" s="12">
        <v>1</v>
      </c>
    </row>
    <row r="34" spans="1:20" ht="12.75">
      <c r="A34" s="2">
        <f>A33+1</f>
        <v>28</v>
      </c>
      <c r="B34" s="26">
        <v>93</v>
      </c>
      <c r="C34" s="21" t="s">
        <v>240</v>
      </c>
      <c r="D34" s="29" t="s">
        <v>155</v>
      </c>
      <c r="E34" s="26">
        <v>1989</v>
      </c>
      <c r="F34" s="26" t="s">
        <v>48</v>
      </c>
      <c r="G34" s="26" t="s">
        <v>31</v>
      </c>
      <c r="H34" s="29" t="s">
        <v>241</v>
      </c>
      <c r="I34" s="29" t="s">
        <v>42</v>
      </c>
      <c r="J34" s="29" t="s">
        <v>43</v>
      </c>
      <c r="K34" s="29" t="s">
        <v>44</v>
      </c>
      <c r="L34" s="36">
        <v>81</v>
      </c>
      <c r="M34" s="22" t="s">
        <v>43</v>
      </c>
      <c r="N34" s="29" t="s">
        <v>45</v>
      </c>
      <c r="O34" s="70">
        <v>0.027789351851851853</v>
      </c>
      <c r="P34" s="8">
        <f>O34/$P$5</f>
        <v>0.0027789351851851855</v>
      </c>
      <c r="Q34" s="26">
        <v>28</v>
      </c>
      <c r="R34" s="26">
        <v>8</v>
      </c>
      <c r="S34" s="26">
        <v>3</v>
      </c>
      <c r="T34" s="12">
        <v>1</v>
      </c>
    </row>
    <row r="35" spans="1:20" ht="12.75">
      <c r="A35" s="2">
        <f>A34+1</f>
        <v>29</v>
      </c>
      <c r="B35" s="26">
        <v>115</v>
      </c>
      <c r="C35" s="21" t="s">
        <v>312</v>
      </c>
      <c r="D35" s="29" t="s">
        <v>256</v>
      </c>
      <c r="E35" s="26">
        <v>1955</v>
      </c>
      <c r="F35" s="26" t="s">
        <v>40</v>
      </c>
      <c r="G35" s="26" t="s">
        <v>31</v>
      </c>
      <c r="H35" s="29" t="s">
        <v>313</v>
      </c>
      <c r="I35" s="29" t="s">
        <v>314</v>
      </c>
      <c r="J35" s="29" t="s">
        <v>315</v>
      </c>
      <c r="K35" s="29" t="s">
        <v>316</v>
      </c>
      <c r="L35" s="36" t="s">
        <v>317</v>
      </c>
      <c r="M35" s="22" t="s">
        <v>318</v>
      </c>
      <c r="N35" s="29" t="s">
        <v>23</v>
      </c>
      <c r="O35" s="70">
        <v>0.027800925925925923</v>
      </c>
      <c r="P35" s="8">
        <f>O35/$P$5</f>
        <v>0.0027800925925925923</v>
      </c>
      <c r="Q35" s="26">
        <v>29</v>
      </c>
      <c r="R35" s="26">
        <v>3</v>
      </c>
      <c r="S35" s="26"/>
      <c r="T35" s="12">
        <v>1</v>
      </c>
    </row>
    <row r="36" spans="1:20" ht="12.75">
      <c r="A36" s="2">
        <f>A35+1</f>
        <v>30</v>
      </c>
      <c r="B36" s="26">
        <v>110</v>
      </c>
      <c r="C36" s="21" t="s">
        <v>300</v>
      </c>
      <c r="D36" s="29" t="s">
        <v>301</v>
      </c>
      <c r="E36" s="26">
        <v>1974</v>
      </c>
      <c r="F36" s="26" t="s">
        <v>18</v>
      </c>
      <c r="G36" s="26" t="s">
        <v>31</v>
      </c>
      <c r="H36" s="29" t="s">
        <v>302</v>
      </c>
      <c r="I36" s="29" t="s">
        <v>120</v>
      </c>
      <c r="J36" s="29" t="s">
        <v>121</v>
      </c>
      <c r="K36" s="29" t="s">
        <v>303</v>
      </c>
      <c r="L36" s="36" t="s">
        <v>304</v>
      </c>
      <c r="M36" s="22" t="s">
        <v>21</v>
      </c>
      <c r="N36" s="29" t="s">
        <v>23</v>
      </c>
      <c r="O36" s="70">
        <v>0.0278125</v>
      </c>
      <c r="P36" s="8">
        <f>O36/$P$5</f>
        <v>0.00278125</v>
      </c>
      <c r="Q36" s="26">
        <v>30</v>
      </c>
      <c r="R36" s="26">
        <v>5</v>
      </c>
      <c r="S36" s="26"/>
      <c r="T36" s="12">
        <v>1</v>
      </c>
    </row>
    <row r="37" spans="1:20" ht="12.75">
      <c r="A37" s="2">
        <f>A36+1</f>
        <v>31</v>
      </c>
      <c r="B37" s="26">
        <v>87</v>
      </c>
      <c r="C37" s="21" t="s">
        <v>195</v>
      </c>
      <c r="D37" s="29" t="s">
        <v>196</v>
      </c>
      <c r="E37" s="26">
        <v>1989</v>
      </c>
      <c r="F37" s="26" t="s">
        <v>48</v>
      </c>
      <c r="G37" s="26" t="s">
        <v>31</v>
      </c>
      <c r="H37" s="29" t="s">
        <v>197</v>
      </c>
      <c r="I37" s="29" t="s">
        <v>198</v>
      </c>
      <c r="J37" s="29" t="s">
        <v>192</v>
      </c>
      <c r="K37" s="29" t="s">
        <v>199</v>
      </c>
      <c r="L37" s="36" t="s">
        <v>200</v>
      </c>
      <c r="M37" s="22" t="s">
        <v>194</v>
      </c>
      <c r="N37" s="29" t="s">
        <v>23</v>
      </c>
      <c r="O37" s="70">
        <v>0.027893518518518515</v>
      </c>
      <c r="P37" s="8">
        <f>O37/$P$5</f>
        <v>0.0027893518518518515</v>
      </c>
      <c r="Q37" s="26">
        <v>31</v>
      </c>
      <c r="R37" s="26">
        <v>9</v>
      </c>
      <c r="S37" s="26"/>
      <c r="T37" s="12">
        <v>1</v>
      </c>
    </row>
    <row r="38" spans="1:20" ht="12.75">
      <c r="A38" s="2">
        <f>A37+1</f>
        <v>32</v>
      </c>
      <c r="B38" s="26">
        <v>66</v>
      </c>
      <c r="C38" s="21" t="s">
        <v>104</v>
      </c>
      <c r="D38" s="29" t="s">
        <v>105</v>
      </c>
      <c r="E38" s="26">
        <v>1989</v>
      </c>
      <c r="F38" s="26" t="s">
        <v>48</v>
      </c>
      <c r="G38" s="26" t="s">
        <v>31</v>
      </c>
      <c r="H38" s="29" t="s">
        <v>106</v>
      </c>
      <c r="I38" s="29" t="s">
        <v>93</v>
      </c>
      <c r="J38" s="29" t="s">
        <v>94</v>
      </c>
      <c r="K38" s="29" t="s">
        <v>96</v>
      </c>
      <c r="L38" s="36">
        <v>58</v>
      </c>
      <c r="M38" s="22" t="s">
        <v>95</v>
      </c>
      <c r="N38" s="29" t="s">
        <v>23</v>
      </c>
      <c r="O38" s="70">
        <v>0.02849537037037037</v>
      </c>
      <c r="P38" s="8">
        <f>O38/$P$5</f>
        <v>0.0028495370370370367</v>
      </c>
      <c r="Q38" s="26">
        <v>32</v>
      </c>
      <c r="R38" s="26">
        <v>10</v>
      </c>
      <c r="S38" s="26"/>
      <c r="T38" s="12">
        <v>1</v>
      </c>
    </row>
    <row r="39" spans="1:20" ht="12.75">
      <c r="A39" s="2">
        <f>A38+1</f>
        <v>33</v>
      </c>
      <c r="B39" s="26">
        <v>82</v>
      </c>
      <c r="C39" s="21" t="s">
        <v>173</v>
      </c>
      <c r="D39" s="29" t="s">
        <v>118</v>
      </c>
      <c r="E39" s="26">
        <v>1972</v>
      </c>
      <c r="F39" s="26" t="s">
        <v>18</v>
      </c>
      <c r="G39" s="26" t="s">
        <v>31</v>
      </c>
      <c r="H39" s="29" t="s">
        <v>174</v>
      </c>
      <c r="I39" s="29" t="s">
        <v>175</v>
      </c>
      <c r="J39" s="29" t="s">
        <v>176</v>
      </c>
      <c r="K39" s="29" t="s">
        <v>177</v>
      </c>
      <c r="L39" s="36">
        <v>32</v>
      </c>
      <c r="M39" s="22" t="s">
        <v>178</v>
      </c>
      <c r="N39" s="29" t="s">
        <v>23</v>
      </c>
      <c r="O39" s="70">
        <v>0.028611111111111115</v>
      </c>
      <c r="P39" s="8">
        <f>O39/$P$5</f>
        <v>0.0028611111111111116</v>
      </c>
      <c r="Q39" s="26">
        <v>33</v>
      </c>
      <c r="R39" s="26">
        <v>6</v>
      </c>
      <c r="S39" s="26"/>
      <c r="T39" s="12">
        <v>1</v>
      </c>
    </row>
    <row r="40" spans="1:20" ht="12.75">
      <c r="A40" s="2">
        <f>A39+1</f>
        <v>34</v>
      </c>
      <c r="B40" s="26">
        <v>105</v>
      </c>
      <c r="C40" s="21" t="s">
        <v>297</v>
      </c>
      <c r="D40" s="29" t="s">
        <v>225</v>
      </c>
      <c r="E40" s="26">
        <v>1976</v>
      </c>
      <c r="F40" s="26" t="s">
        <v>18</v>
      </c>
      <c r="G40" s="26" t="s">
        <v>31</v>
      </c>
      <c r="H40" s="29" t="s">
        <v>298</v>
      </c>
      <c r="I40" s="29" t="s">
        <v>120</v>
      </c>
      <c r="J40" s="29" t="s">
        <v>121</v>
      </c>
      <c r="K40" s="29" t="s">
        <v>299</v>
      </c>
      <c r="L40" s="36">
        <v>36</v>
      </c>
      <c r="M40" s="22" t="s">
        <v>121</v>
      </c>
      <c r="N40" s="29" t="s">
        <v>23</v>
      </c>
      <c r="O40" s="70">
        <v>0.028877314814814817</v>
      </c>
      <c r="P40" s="8">
        <f>O40/$P$5</f>
        <v>0.0028877314814814816</v>
      </c>
      <c r="Q40" s="26">
        <v>34</v>
      </c>
      <c r="R40" s="26">
        <v>7</v>
      </c>
      <c r="S40" s="26"/>
      <c r="T40" s="12">
        <v>1</v>
      </c>
    </row>
    <row r="41" spans="1:20" ht="12.75">
      <c r="A41" s="2">
        <f>A40+1</f>
        <v>35</v>
      </c>
      <c r="B41" s="26">
        <v>106</v>
      </c>
      <c r="C41" s="21" t="s">
        <v>220</v>
      </c>
      <c r="D41" s="29" t="s">
        <v>221</v>
      </c>
      <c r="E41" s="26">
        <v>1988</v>
      </c>
      <c r="F41" s="26" t="s">
        <v>48</v>
      </c>
      <c r="G41" s="26" t="s">
        <v>31</v>
      </c>
      <c r="H41" s="29" t="s">
        <v>222</v>
      </c>
      <c r="I41" s="29" t="s">
        <v>120</v>
      </c>
      <c r="J41" s="29" t="s">
        <v>121</v>
      </c>
      <c r="K41" s="29" t="s">
        <v>219</v>
      </c>
      <c r="L41" s="36" t="s">
        <v>223</v>
      </c>
      <c r="M41" s="22" t="s">
        <v>21</v>
      </c>
      <c r="N41" s="29" t="s">
        <v>23</v>
      </c>
      <c r="O41" s="70">
        <v>0.02892361111111111</v>
      </c>
      <c r="P41" s="8">
        <f>O41/$P$5</f>
        <v>0.0028923611111111107</v>
      </c>
      <c r="Q41" s="26">
        <v>35</v>
      </c>
      <c r="R41" s="26">
        <v>11</v>
      </c>
      <c r="S41" s="26"/>
      <c r="T41" s="12">
        <v>1</v>
      </c>
    </row>
    <row r="42" spans="1:20" ht="12.75">
      <c r="A42" s="2">
        <f>A41+1</f>
        <v>36</v>
      </c>
      <c r="B42" s="26">
        <v>83</v>
      </c>
      <c r="C42" s="21" t="s">
        <v>179</v>
      </c>
      <c r="D42" s="29" t="s">
        <v>180</v>
      </c>
      <c r="E42" s="26">
        <v>1975</v>
      </c>
      <c r="F42" s="26" t="s">
        <v>18</v>
      </c>
      <c r="G42" s="26" t="s">
        <v>31</v>
      </c>
      <c r="H42" s="29" t="s">
        <v>181</v>
      </c>
      <c r="I42" s="29" t="s">
        <v>182</v>
      </c>
      <c r="J42" s="29" t="s">
        <v>183</v>
      </c>
      <c r="K42" s="29" t="s">
        <v>152</v>
      </c>
      <c r="L42" s="36">
        <v>31</v>
      </c>
      <c r="M42" s="22" t="s">
        <v>183</v>
      </c>
      <c r="N42" s="29" t="s">
        <v>23</v>
      </c>
      <c r="O42" s="70">
        <v>0.028981481481481483</v>
      </c>
      <c r="P42" s="8">
        <f>O42/$P$5</f>
        <v>0.0028981481481481484</v>
      </c>
      <c r="Q42" s="26">
        <v>36</v>
      </c>
      <c r="R42" s="26">
        <v>8</v>
      </c>
      <c r="S42" s="26"/>
      <c r="T42" s="12">
        <v>1</v>
      </c>
    </row>
    <row r="43" spans="1:21" ht="12.75">
      <c r="A43" s="2">
        <f>A42+1</f>
        <v>37</v>
      </c>
      <c r="B43" s="26">
        <v>69</v>
      </c>
      <c r="C43" s="21" t="s">
        <v>124</v>
      </c>
      <c r="D43" s="29" t="s">
        <v>125</v>
      </c>
      <c r="E43" s="26">
        <v>1968</v>
      </c>
      <c r="F43" s="26" t="s">
        <v>18</v>
      </c>
      <c r="G43" s="26" t="s">
        <v>31</v>
      </c>
      <c r="H43" s="29" t="s">
        <v>126</v>
      </c>
      <c r="I43" s="29" t="s">
        <v>120</v>
      </c>
      <c r="J43" s="29" t="s">
        <v>121</v>
      </c>
      <c r="K43" s="29" t="s">
        <v>127</v>
      </c>
      <c r="L43" s="36" t="s">
        <v>128</v>
      </c>
      <c r="M43" s="22" t="s">
        <v>129</v>
      </c>
      <c r="N43" s="29" t="s">
        <v>23</v>
      </c>
      <c r="O43" s="70">
        <v>0.029027777777777777</v>
      </c>
      <c r="P43" s="8">
        <f>O43/$P$5</f>
        <v>0.0029027777777777776</v>
      </c>
      <c r="Q43" s="26">
        <v>37</v>
      </c>
      <c r="R43" s="26">
        <v>9</v>
      </c>
      <c r="S43" s="26"/>
      <c r="T43" s="12">
        <v>1</v>
      </c>
      <c r="U43" t="s">
        <v>376</v>
      </c>
    </row>
    <row r="44" spans="1:20" ht="12.75">
      <c r="A44" s="2">
        <f>A43+1</f>
        <v>38</v>
      </c>
      <c r="B44" s="26">
        <v>96</v>
      </c>
      <c r="C44" s="21" t="s">
        <v>255</v>
      </c>
      <c r="D44" s="29" t="s">
        <v>256</v>
      </c>
      <c r="E44" s="26">
        <v>1974</v>
      </c>
      <c r="F44" s="26" t="s">
        <v>18</v>
      </c>
      <c r="G44" s="26" t="s">
        <v>31</v>
      </c>
      <c r="H44" s="29" t="s">
        <v>257</v>
      </c>
      <c r="I44" s="29" t="s">
        <v>251</v>
      </c>
      <c r="J44" s="29" t="s">
        <v>252</v>
      </c>
      <c r="K44" s="29" t="s">
        <v>258</v>
      </c>
      <c r="L44" s="36">
        <v>60</v>
      </c>
      <c r="M44" s="22" t="s">
        <v>239</v>
      </c>
      <c r="N44" s="29" t="s">
        <v>23</v>
      </c>
      <c r="O44" s="70">
        <v>0.029039351851851854</v>
      </c>
      <c r="P44" s="8">
        <f>O44/$P$5</f>
        <v>0.0029039351851851856</v>
      </c>
      <c r="Q44" s="26">
        <v>38</v>
      </c>
      <c r="R44" s="26">
        <v>10</v>
      </c>
      <c r="S44" s="26"/>
      <c r="T44" s="12">
        <v>1</v>
      </c>
    </row>
    <row r="45" spans="1:20" ht="12.75">
      <c r="A45" s="2">
        <f>A44+1</f>
        <v>39</v>
      </c>
      <c r="B45" s="26">
        <v>119</v>
      </c>
      <c r="C45" s="21" t="s">
        <v>332</v>
      </c>
      <c r="D45" s="29" t="s">
        <v>47</v>
      </c>
      <c r="E45" s="26">
        <v>1986</v>
      </c>
      <c r="F45" s="26" t="s">
        <v>66</v>
      </c>
      <c r="G45" s="26" t="s">
        <v>31</v>
      </c>
      <c r="H45" s="29" t="s">
        <v>333</v>
      </c>
      <c r="I45" s="29" t="s">
        <v>120</v>
      </c>
      <c r="J45" s="29" t="s">
        <v>121</v>
      </c>
      <c r="K45" s="29" t="s">
        <v>219</v>
      </c>
      <c r="L45" s="36" t="s">
        <v>334</v>
      </c>
      <c r="M45" s="22" t="s">
        <v>21</v>
      </c>
      <c r="N45" s="29" t="s">
        <v>23</v>
      </c>
      <c r="O45" s="70">
        <v>0.029050925925925928</v>
      </c>
      <c r="P45" s="8">
        <f>O45/$P$5</f>
        <v>0.002905092592592593</v>
      </c>
      <c r="Q45" s="26">
        <v>39</v>
      </c>
      <c r="R45" s="26">
        <v>6</v>
      </c>
      <c r="S45" s="26"/>
      <c r="T45" s="12">
        <v>1</v>
      </c>
    </row>
    <row r="46" spans="1:20" ht="12.75">
      <c r="A46" s="2">
        <f>A45+1</f>
        <v>40</v>
      </c>
      <c r="B46" s="47">
        <v>79</v>
      </c>
      <c r="C46" s="48" t="s">
        <v>134</v>
      </c>
      <c r="D46" s="49" t="s">
        <v>141</v>
      </c>
      <c r="E46" s="47">
        <v>1971</v>
      </c>
      <c r="F46" s="47" t="s">
        <v>135</v>
      </c>
      <c r="G46" s="47" t="s">
        <v>55</v>
      </c>
      <c r="H46" s="49" t="s">
        <v>136</v>
      </c>
      <c r="I46" s="49" t="s">
        <v>138</v>
      </c>
      <c r="J46" s="49" t="s">
        <v>139</v>
      </c>
      <c r="K46" s="49" t="s">
        <v>140</v>
      </c>
      <c r="L46" s="50">
        <v>1</v>
      </c>
      <c r="M46" s="51" t="s">
        <v>139</v>
      </c>
      <c r="N46" s="49" t="s">
        <v>23</v>
      </c>
      <c r="O46" s="71">
        <v>0.029120370370370366</v>
      </c>
      <c r="P46" s="45">
        <f>O46/$P$5</f>
        <v>0.0029120370370370368</v>
      </c>
      <c r="Q46" s="47">
        <v>40</v>
      </c>
      <c r="R46" s="47">
        <v>1</v>
      </c>
      <c r="S46" s="47"/>
      <c r="T46" s="46">
        <v>1</v>
      </c>
    </row>
    <row r="47" spans="1:20" ht="12.75">
      <c r="A47" s="2">
        <f>A46+1</f>
        <v>41</v>
      </c>
      <c r="B47" s="26">
        <v>102</v>
      </c>
      <c r="C47" s="21" t="s">
        <v>266</v>
      </c>
      <c r="D47" s="29" t="s">
        <v>267</v>
      </c>
      <c r="E47" s="26">
        <v>1989</v>
      </c>
      <c r="F47" s="26" t="s">
        <v>48</v>
      </c>
      <c r="G47" s="26" t="s">
        <v>31</v>
      </c>
      <c r="H47" s="29" t="s">
        <v>268</v>
      </c>
      <c r="I47" s="29" t="s">
        <v>42</v>
      </c>
      <c r="J47" s="29" t="s">
        <v>43</v>
      </c>
      <c r="K47" s="29" t="s">
        <v>269</v>
      </c>
      <c r="L47" s="36">
        <v>8</v>
      </c>
      <c r="M47" s="22" t="s">
        <v>43</v>
      </c>
      <c r="N47" s="29" t="s">
        <v>45</v>
      </c>
      <c r="O47" s="70">
        <v>0.029236111111111112</v>
      </c>
      <c r="P47" s="8">
        <f>O47/$P$5</f>
        <v>0.002923611111111111</v>
      </c>
      <c r="Q47" s="26">
        <v>41</v>
      </c>
      <c r="R47" s="26">
        <v>12</v>
      </c>
      <c r="S47" s="26">
        <v>4</v>
      </c>
      <c r="T47" s="12">
        <v>1</v>
      </c>
    </row>
    <row r="48" spans="1:20" ht="12.75">
      <c r="A48" s="2">
        <f>A47+1</f>
        <v>42</v>
      </c>
      <c r="B48" s="26">
        <v>61</v>
      </c>
      <c r="C48" s="21" t="s">
        <v>70</v>
      </c>
      <c r="D48" s="29" t="s">
        <v>71</v>
      </c>
      <c r="E48" s="26">
        <v>1958</v>
      </c>
      <c r="F48" s="26" t="s">
        <v>72</v>
      </c>
      <c r="G48" s="26" t="s">
        <v>31</v>
      </c>
      <c r="H48" s="29" t="s">
        <v>73</v>
      </c>
      <c r="I48" s="29" t="s">
        <v>74</v>
      </c>
      <c r="J48" s="29" t="s">
        <v>75</v>
      </c>
      <c r="K48" s="29" t="s">
        <v>76</v>
      </c>
      <c r="L48" s="36">
        <v>2</v>
      </c>
      <c r="M48" s="22" t="s">
        <v>75</v>
      </c>
      <c r="N48" s="29" t="s">
        <v>23</v>
      </c>
      <c r="O48" s="70">
        <v>0.02936342592592592</v>
      </c>
      <c r="P48" s="8">
        <f>O48/$P$5</f>
        <v>0.002936342592592592</v>
      </c>
      <c r="Q48" s="26">
        <v>42</v>
      </c>
      <c r="R48" s="26">
        <v>9</v>
      </c>
      <c r="S48" s="26"/>
      <c r="T48" s="12">
        <v>1</v>
      </c>
    </row>
    <row r="49" spans="1:20" ht="12.75">
      <c r="A49" s="2">
        <f>A48+1</f>
        <v>43</v>
      </c>
      <c r="B49" s="26">
        <v>118</v>
      </c>
      <c r="C49" s="21" t="s">
        <v>280</v>
      </c>
      <c r="D49" s="29" t="s">
        <v>209</v>
      </c>
      <c r="E49" s="26">
        <v>1966</v>
      </c>
      <c r="F49" s="26" t="s">
        <v>72</v>
      </c>
      <c r="G49" s="26" t="s">
        <v>31</v>
      </c>
      <c r="H49" s="29" t="s">
        <v>281</v>
      </c>
      <c r="I49" s="29" t="s">
        <v>34</v>
      </c>
      <c r="J49" s="29" t="s">
        <v>35</v>
      </c>
      <c r="K49" s="29" t="s">
        <v>282</v>
      </c>
      <c r="L49" s="36"/>
      <c r="M49" s="22" t="s">
        <v>35</v>
      </c>
      <c r="N49" s="29" t="s">
        <v>23</v>
      </c>
      <c r="O49" s="70">
        <v>0.029594907407407407</v>
      </c>
      <c r="P49" s="8">
        <f>O49/$P$5</f>
        <v>0.002959490740740741</v>
      </c>
      <c r="Q49" s="26">
        <v>43</v>
      </c>
      <c r="R49" s="26">
        <v>10</v>
      </c>
      <c r="S49" s="26"/>
      <c r="T49" s="12">
        <v>1</v>
      </c>
    </row>
    <row r="50" spans="1:20" ht="12.75">
      <c r="A50" s="2">
        <f>A49+1</f>
        <v>44</v>
      </c>
      <c r="B50" s="5">
        <v>48</v>
      </c>
      <c r="C50" s="6" t="s">
        <v>37</v>
      </c>
      <c r="D50" s="7" t="s">
        <v>38</v>
      </c>
      <c r="E50" s="5">
        <v>1947</v>
      </c>
      <c r="F50" s="5" t="s">
        <v>40</v>
      </c>
      <c r="G50" s="5" t="s">
        <v>31</v>
      </c>
      <c r="H50" s="7" t="s">
        <v>41</v>
      </c>
      <c r="I50" s="7" t="s">
        <v>42</v>
      </c>
      <c r="J50" s="7" t="s">
        <v>43</v>
      </c>
      <c r="K50" s="7" t="s">
        <v>44</v>
      </c>
      <c r="L50" s="35">
        <v>6</v>
      </c>
      <c r="M50" s="6" t="s">
        <v>43</v>
      </c>
      <c r="N50" s="7" t="s">
        <v>45</v>
      </c>
      <c r="O50" s="8">
        <v>0.0297337962962963</v>
      </c>
      <c r="P50" s="8">
        <f>O50/$P$5</f>
        <v>0.00297337962962963</v>
      </c>
      <c r="Q50" s="5">
        <v>44</v>
      </c>
      <c r="R50" s="5">
        <v>4</v>
      </c>
      <c r="S50" s="5">
        <v>5</v>
      </c>
      <c r="T50" s="12">
        <v>1</v>
      </c>
    </row>
    <row r="51" spans="1:20" ht="12.75">
      <c r="A51" s="2">
        <f>A50+1</f>
        <v>45</v>
      </c>
      <c r="B51" s="26">
        <v>116</v>
      </c>
      <c r="C51" s="21" t="s">
        <v>326</v>
      </c>
      <c r="D51" s="29" t="s">
        <v>380</v>
      </c>
      <c r="E51" s="26">
        <v>1953</v>
      </c>
      <c r="F51" s="26" t="s">
        <v>40</v>
      </c>
      <c r="G51" s="26" t="s">
        <v>31</v>
      </c>
      <c r="H51" s="29" t="s">
        <v>327</v>
      </c>
      <c r="I51" s="29" t="s">
        <v>328</v>
      </c>
      <c r="J51" s="29" t="s">
        <v>329</v>
      </c>
      <c r="K51" s="29" t="s">
        <v>330</v>
      </c>
      <c r="L51" s="36">
        <v>107</v>
      </c>
      <c r="M51" s="22" t="s">
        <v>21</v>
      </c>
      <c r="N51" s="29" t="s">
        <v>23</v>
      </c>
      <c r="O51" s="70">
        <v>0.029768518518518517</v>
      </c>
      <c r="P51" s="8">
        <f>O51/$P$5</f>
        <v>0.0029768518518518516</v>
      </c>
      <c r="Q51" s="26">
        <v>45</v>
      </c>
      <c r="R51" s="26">
        <v>5</v>
      </c>
      <c r="S51" s="26"/>
      <c r="T51" s="12">
        <v>1</v>
      </c>
    </row>
    <row r="52" spans="1:20" ht="12.75">
      <c r="A52" s="2">
        <f>A51+1</f>
        <v>46</v>
      </c>
      <c r="B52" s="26">
        <v>60</v>
      </c>
      <c r="C52" s="21" t="s">
        <v>77</v>
      </c>
      <c r="D52" s="29" t="s">
        <v>78</v>
      </c>
      <c r="E52" s="26">
        <v>1956</v>
      </c>
      <c r="F52" s="26" t="s">
        <v>40</v>
      </c>
      <c r="G52" s="26" t="s">
        <v>31</v>
      </c>
      <c r="H52" s="29" t="s">
        <v>79</v>
      </c>
      <c r="I52" s="29" t="s">
        <v>42</v>
      </c>
      <c r="J52" s="29" t="s">
        <v>43</v>
      </c>
      <c r="K52" s="29" t="s">
        <v>44</v>
      </c>
      <c r="L52" s="36">
        <v>16</v>
      </c>
      <c r="M52" s="22" t="s">
        <v>51</v>
      </c>
      <c r="N52" s="29" t="s">
        <v>45</v>
      </c>
      <c r="O52" s="70">
        <v>0.030381944444444444</v>
      </c>
      <c r="P52" s="8">
        <f>O52/$P$5</f>
        <v>0.0030381944444444445</v>
      </c>
      <c r="Q52" s="26">
        <v>46</v>
      </c>
      <c r="R52" s="26">
        <v>6</v>
      </c>
      <c r="S52" s="26">
        <v>6</v>
      </c>
      <c r="T52" s="12">
        <v>1</v>
      </c>
    </row>
    <row r="53" spans="1:20" ht="12.75">
      <c r="A53" s="2">
        <f>A52+1</f>
        <v>47</v>
      </c>
      <c r="B53" s="26">
        <v>114</v>
      </c>
      <c r="C53" s="21" t="s">
        <v>319</v>
      </c>
      <c r="D53" s="29" t="s">
        <v>320</v>
      </c>
      <c r="E53" s="26">
        <v>1952</v>
      </c>
      <c r="F53" s="26" t="s">
        <v>40</v>
      </c>
      <c r="G53" s="26" t="s">
        <v>31</v>
      </c>
      <c r="H53" s="29" t="s">
        <v>321</v>
      </c>
      <c r="I53" s="29" t="s">
        <v>314</v>
      </c>
      <c r="J53" s="29" t="s">
        <v>315</v>
      </c>
      <c r="K53" s="29" t="s">
        <v>322</v>
      </c>
      <c r="L53" s="36"/>
      <c r="M53" s="22" t="s">
        <v>315</v>
      </c>
      <c r="N53" s="29" t="s">
        <v>23</v>
      </c>
      <c r="O53" s="70">
        <v>0.030925925925925926</v>
      </c>
      <c r="P53" s="8">
        <f>O53/$P$5</f>
        <v>0.0030925925925925925</v>
      </c>
      <c r="Q53" s="26">
        <v>47</v>
      </c>
      <c r="R53" s="26">
        <v>7</v>
      </c>
      <c r="S53" s="26"/>
      <c r="T53" s="12">
        <v>1</v>
      </c>
    </row>
    <row r="54" spans="1:20" ht="12.75">
      <c r="A54" s="2">
        <f>A53+1</f>
        <v>48</v>
      </c>
      <c r="B54" s="26">
        <v>117</v>
      </c>
      <c r="C54" s="21" t="s">
        <v>331</v>
      </c>
      <c r="D54" s="29" t="s">
        <v>309</v>
      </c>
      <c r="E54" s="26">
        <v>1964</v>
      </c>
      <c r="F54" s="26" t="s">
        <v>72</v>
      </c>
      <c r="G54" s="26" t="s">
        <v>31</v>
      </c>
      <c r="H54" s="29"/>
      <c r="I54" s="29"/>
      <c r="J54" s="29" t="s">
        <v>378</v>
      </c>
      <c r="K54" s="29"/>
      <c r="L54" s="36"/>
      <c r="M54" s="22" t="s">
        <v>378</v>
      </c>
      <c r="N54" s="29" t="s">
        <v>23</v>
      </c>
      <c r="O54" s="70">
        <v>0.031157407407407408</v>
      </c>
      <c r="P54" s="8">
        <f>O54/$P$5</f>
        <v>0.003115740740740741</v>
      </c>
      <c r="Q54" s="26">
        <v>48</v>
      </c>
      <c r="R54" s="26">
        <v>11</v>
      </c>
      <c r="S54" s="26"/>
      <c r="T54" s="12">
        <v>1</v>
      </c>
    </row>
    <row r="55" spans="1:20" ht="12.75">
      <c r="A55" s="2">
        <f>A54+1</f>
        <v>49</v>
      </c>
      <c r="B55" s="26">
        <v>124</v>
      </c>
      <c r="C55" s="21" t="s">
        <v>353</v>
      </c>
      <c r="D55" s="29" t="s">
        <v>39</v>
      </c>
      <c r="E55" s="26">
        <v>1969</v>
      </c>
      <c r="F55" s="26" t="s">
        <v>18</v>
      </c>
      <c r="G55" s="26" t="s">
        <v>31</v>
      </c>
      <c r="H55" s="29" t="s">
        <v>354</v>
      </c>
      <c r="I55" s="29" t="s">
        <v>42</v>
      </c>
      <c r="J55" s="29" t="s">
        <v>43</v>
      </c>
      <c r="K55" s="29" t="s">
        <v>44</v>
      </c>
      <c r="L55" s="36">
        <v>41</v>
      </c>
      <c r="M55" s="22" t="s">
        <v>43</v>
      </c>
      <c r="N55" s="29" t="s">
        <v>45</v>
      </c>
      <c r="O55" s="70">
        <v>0.03140046296296296</v>
      </c>
      <c r="P55" s="8">
        <f>O55/$P$5</f>
        <v>0.003140046296296296</v>
      </c>
      <c r="Q55" s="26">
        <v>49</v>
      </c>
      <c r="R55" s="26">
        <v>11</v>
      </c>
      <c r="S55" s="26">
        <v>7</v>
      </c>
      <c r="T55" s="12">
        <v>1</v>
      </c>
    </row>
    <row r="56" spans="1:20" ht="12.75">
      <c r="A56" s="2">
        <f>A55+1</f>
        <v>50</v>
      </c>
      <c r="B56" s="26">
        <v>125</v>
      </c>
      <c r="C56" s="21" t="s">
        <v>349</v>
      </c>
      <c r="D56" s="29" t="s">
        <v>350</v>
      </c>
      <c r="E56" s="26">
        <v>1972</v>
      </c>
      <c r="F56" s="26" t="s">
        <v>18</v>
      </c>
      <c r="G56" s="26" t="s">
        <v>31</v>
      </c>
      <c r="H56" s="29" t="s">
        <v>351</v>
      </c>
      <c r="I56" s="29" t="s">
        <v>42</v>
      </c>
      <c r="J56" s="29" t="s">
        <v>43</v>
      </c>
      <c r="K56" s="29" t="s">
        <v>352</v>
      </c>
      <c r="L56" s="36"/>
      <c r="M56" s="22" t="s">
        <v>43</v>
      </c>
      <c r="N56" s="29" t="s">
        <v>45</v>
      </c>
      <c r="O56" s="70">
        <v>0.03140046296296296</v>
      </c>
      <c r="P56" s="8">
        <f>O56/$P$5</f>
        <v>0.003140046296296296</v>
      </c>
      <c r="Q56" s="26">
        <v>50</v>
      </c>
      <c r="R56" s="26">
        <v>12</v>
      </c>
      <c r="S56" s="26">
        <v>8</v>
      </c>
      <c r="T56" s="12">
        <v>1</v>
      </c>
    </row>
    <row r="57" spans="1:20" ht="12.75">
      <c r="A57" s="2">
        <f>A56+1</f>
        <v>51</v>
      </c>
      <c r="B57" s="26">
        <v>128</v>
      </c>
      <c r="C57" s="21" t="s">
        <v>356</v>
      </c>
      <c r="D57" s="29" t="s">
        <v>125</v>
      </c>
      <c r="E57" s="26">
        <v>1989</v>
      </c>
      <c r="F57" s="26" t="s">
        <v>48</v>
      </c>
      <c r="G57" s="26" t="s">
        <v>31</v>
      </c>
      <c r="H57" s="29" t="s">
        <v>360</v>
      </c>
      <c r="I57" s="29" t="s">
        <v>42</v>
      </c>
      <c r="J57" s="29" t="s">
        <v>43</v>
      </c>
      <c r="K57" s="29" t="s">
        <v>63</v>
      </c>
      <c r="L57" s="36" t="s">
        <v>359</v>
      </c>
      <c r="M57" s="22" t="s">
        <v>43</v>
      </c>
      <c r="N57" s="29" t="s">
        <v>45</v>
      </c>
      <c r="O57" s="70">
        <v>0.031574074074074074</v>
      </c>
      <c r="P57" s="8">
        <f>O57/$P$5</f>
        <v>0.0031574074074074074</v>
      </c>
      <c r="Q57" s="26">
        <v>51</v>
      </c>
      <c r="R57" s="26">
        <v>13</v>
      </c>
      <c r="S57" s="26">
        <v>9</v>
      </c>
      <c r="T57" s="12">
        <v>1</v>
      </c>
    </row>
    <row r="58" spans="1:20" ht="12.75">
      <c r="A58" s="2">
        <f>A57+1</f>
        <v>52</v>
      </c>
      <c r="B58" s="26">
        <v>73</v>
      </c>
      <c r="C58" s="21" t="s">
        <v>142</v>
      </c>
      <c r="D58" s="29" t="s">
        <v>381</v>
      </c>
      <c r="E58" s="26">
        <v>1976</v>
      </c>
      <c r="F58" s="26" t="s">
        <v>18</v>
      </c>
      <c r="G58" s="26" t="s">
        <v>31</v>
      </c>
      <c r="H58" s="29" t="s">
        <v>143</v>
      </c>
      <c r="I58" s="29" t="s">
        <v>120</v>
      </c>
      <c r="J58" s="29" t="s">
        <v>121</v>
      </c>
      <c r="K58" s="29" t="s">
        <v>144</v>
      </c>
      <c r="L58" s="36" t="s">
        <v>145</v>
      </c>
      <c r="M58" s="22" t="s">
        <v>121</v>
      </c>
      <c r="N58" s="29" t="s">
        <v>23</v>
      </c>
      <c r="O58" s="70">
        <v>0.031712962962962964</v>
      </c>
      <c r="P58" s="8">
        <f>O58/$P$5</f>
        <v>0.003171296296296296</v>
      </c>
      <c r="Q58" s="26">
        <v>52</v>
      </c>
      <c r="R58" s="26">
        <v>13</v>
      </c>
      <c r="S58" s="26"/>
      <c r="T58" s="12">
        <v>1</v>
      </c>
    </row>
    <row r="59" spans="1:20" ht="12.75">
      <c r="A59" s="2">
        <f>A58+1</f>
        <v>53</v>
      </c>
      <c r="B59" s="26">
        <v>86</v>
      </c>
      <c r="C59" s="21" t="s">
        <v>201</v>
      </c>
      <c r="D59" s="29" t="s">
        <v>202</v>
      </c>
      <c r="E59" s="26">
        <v>1958</v>
      </c>
      <c r="F59" s="26" t="s">
        <v>72</v>
      </c>
      <c r="G59" s="26" t="s">
        <v>31</v>
      </c>
      <c r="H59" s="29" t="s">
        <v>203</v>
      </c>
      <c r="I59" s="29" t="s">
        <v>191</v>
      </c>
      <c r="J59" s="29" t="s">
        <v>192</v>
      </c>
      <c r="K59" s="29" t="s">
        <v>162</v>
      </c>
      <c r="L59" s="32" t="s">
        <v>204</v>
      </c>
      <c r="M59" s="22" t="s">
        <v>205</v>
      </c>
      <c r="N59" s="29" t="s">
        <v>23</v>
      </c>
      <c r="O59" s="70">
        <v>0.03189814814814815</v>
      </c>
      <c r="P59" s="8">
        <f>O59/$P$5</f>
        <v>0.0031898148148148146</v>
      </c>
      <c r="Q59" s="26">
        <v>53</v>
      </c>
      <c r="R59" s="26">
        <v>12</v>
      </c>
      <c r="S59" s="26"/>
      <c r="T59" s="12">
        <v>1</v>
      </c>
    </row>
    <row r="60" spans="1:20" ht="12.75">
      <c r="A60" s="2">
        <f>A59+1</f>
        <v>54</v>
      </c>
      <c r="B60" s="26">
        <v>109</v>
      </c>
      <c r="C60" s="21" t="s">
        <v>228</v>
      </c>
      <c r="D60" s="29" t="s">
        <v>185</v>
      </c>
      <c r="E60" s="26">
        <v>1953</v>
      </c>
      <c r="F60" s="26" t="s">
        <v>40</v>
      </c>
      <c r="G60" s="26" t="s">
        <v>31</v>
      </c>
      <c r="H60" s="29" t="s">
        <v>229</v>
      </c>
      <c r="I60" s="29" t="s">
        <v>120</v>
      </c>
      <c r="J60" s="29" t="s">
        <v>121</v>
      </c>
      <c r="K60" s="29" t="s">
        <v>230</v>
      </c>
      <c r="L60" s="36">
        <v>18</v>
      </c>
      <c r="M60" s="22" t="s">
        <v>21</v>
      </c>
      <c r="N60" s="29" t="s">
        <v>23</v>
      </c>
      <c r="O60" s="70">
        <v>0.03266203703703704</v>
      </c>
      <c r="P60" s="8">
        <f>O60/$P$5</f>
        <v>0.003266203703703704</v>
      </c>
      <c r="Q60" s="26">
        <v>54</v>
      </c>
      <c r="R60" s="26">
        <v>8</v>
      </c>
      <c r="S60" s="26"/>
      <c r="T60" s="12">
        <v>1</v>
      </c>
    </row>
    <row r="61" spans="1:20" ht="12.75">
      <c r="A61" s="2">
        <f>A60+1</f>
        <v>55</v>
      </c>
      <c r="B61" s="26">
        <v>89</v>
      </c>
      <c r="C61" s="21" t="s">
        <v>37</v>
      </c>
      <c r="D61" s="29" t="s">
        <v>209</v>
      </c>
      <c r="E61" s="26">
        <v>1960</v>
      </c>
      <c r="F61" s="26" t="s">
        <v>72</v>
      </c>
      <c r="G61" s="26" t="s">
        <v>31</v>
      </c>
      <c r="H61" s="29" t="s">
        <v>210</v>
      </c>
      <c r="I61" s="29" t="s">
        <v>191</v>
      </c>
      <c r="J61" s="29" t="s">
        <v>192</v>
      </c>
      <c r="K61" s="29" t="s">
        <v>211</v>
      </c>
      <c r="L61" s="36" t="s">
        <v>212</v>
      </c>
      <c r="M61" s="22" t="s">
        <v>205</v>
      </c>
      <c r="N61" s="29" t="s">
        <v>23</v>
      </c>
      <c r="O61" s="70">
        <v>0.03284722222222222</v>
      </c>
      <c r="P61" s="8">
        <f>O61/$P$5</f>
        <v>0.0032847222222222223</v>
      </c>
      <c r="Q61" s="26">
        <v>55</v>
      </c>
      <c r="R61" s="26">
        <v>13</v>
      </c>
      <c r="S61" s="26"/>
      <c r="T61" s="12">
        <v>1</v>
      </c>
    </row>
    <row r="62" spans="1:20" ht="12.75">
      <c r="A62" s="2">
        <f>A61+1</f>
        <v>56</v>
      </c>
      <c r="B62" s="26">
        <v>101</v>
      </c>
      <c r="C62" s="21" t="s">
        <v>270</v>
      </c>
      <c r="D62" s="29" t="s">
        <v>271</v>
      </c>
      <c r="E62" s="26">
        <v>1989</v>
      </c>
      <c r="F62" s="26" t="s">
        <v>48</v>
      </c>
      <c r="G62" s="26" t="s">
        <v>31</v>
      </c>
      <c r="H62" s="29" t="s">
        <v>272</v>
      </c>
      <c r="I62" s="29" t="s">
        <v>42</v>
      </c>
      <c r="J62" s="29" t="s">
        <v>43</v>
      </c>
      <c r="K62" s="29" t="s">
        <v>273</v>
      </c>
      <c r="L62" s="36" t="s">
        <v>274</v>
      </c>
      <c r="M62" s="22" t="s">
        <v>51</v>
      </c>
      <c r="N62" s="29" t="s">
        <v>45</v>
      </c>
      <c r="O62" s="70">
        <v>0.03305555555555555</v>
      </c>
      <c r="P62" s="8">
        <f>O62/$P$5</f>
        <v>0.0033055555555555555</v>
      </c>
      <c r="Q62" s="26">
        <v>56</v>
      </c>
      <c r="R62" s="26">
        <v>14</v>
      </c>
      <c r="S62" s="26">
        <v>10</v>
      </c>
      <c r="T62" s="12">
        <v>1</v>
      </c>
    </row>
    <row r="63" spans="1:20" ht="12.75">
      <c r="A63" s="2">
        <f>A62+1</f>
        <v>57</v>
      </c>
      <c r="B63" s="26">
        <v>113</v>
      </c>
      <c r="C63" s="21" t="s">
        <v>305</v>
      </c>
      <c r="D63" s="29" t="s">
        <v>306</v>
      </c>
      <c r="E63" s="26">
        <v>1948</v>
      </c>
      <c r="F63" s="26" t="s">
        <v>40</v>
      </c>
      <c r="G63" s="26" t="s">
        <v>31</v>
      </c>
      <c r="H63" s="29"/>
      <c r="I63" s="29" t="s">
        <v>120</v>
      </c>
      <c r="J63" s="29" t="s">
        <v>121</v>
      </c>
      <c r="K63" s="29" t="s">
        <v>307</v>
      </c>
      <c r="L63" s="36">
        <v>4</v>
      </c>
      <c r="M63" s="22" t="s">
        <v>21</v>
      </c>
      <c r="N63" s="29" t="s">
        <v>23</v>
      </c>
      <c r="O63" s="70">
        <v>0.03305555555555555</v>
      </c>
      <c r="P63" s="8">
        <f>O63/$P$5</f>
        <v>0.0033055555555555555</v>
      </c>
      <c r="Q63" s="26">
        <v>57</v>
      </c>
      <c r="R63" s="26">
        <v>9</v>
      </c>
      <c r="S63" s="26"/>
      <c r="T63" s="12">
        <v>1</v>
      </c>
    </row>
    <row r="64" spans="1:20" ht="12.75">
      <c r="A64" s="2">
        <f>A63+1</f>
        <v>58</v>
      </c>
      <c r="B64" s="26">
        <v>100</v>
      </c>
      <c r="C64" s="21" t="s">
        <v>275</v>
      </c>
      <c r="D64" s="29" t="s">
        <v>170</v>
      </c>
      <c r="E64" s="26">
        <v>1948</v>
      </c>
      <c r="F64" s="26" t="s">
        <v>40</v>
      </c>
      <c r="G64" s="26" t="s">
        <v>31</v>
      </c>
      <c r="H64" s="29" t="s">
        <v>276</v>
      </c>
      <c r="I64" s="29" t="s">
        <v>277</v>
      </c>
      <c r="J64" s="29" t="s">
        <v>278</v>
      </c>
      <c r="K64" s="29"/>
      <c r="L64" s="36"/>
      <c r="M64" s="22" t="s">
        <v>279</v>
      </c>
      <c r="N64" s="29" t="s">
        <v>23</v>
      </c>
      <c r="O64" s="70">
        <v>0.03326388888888889</v>
      </c>
      <c r="P64" s="8">
        <f>O64/$P$5</f>
        <v>0.003326388888888889</v>
      </c>
      <c r="Q64" s="26">
        <v>58</v>
      </c>
      <c r="R64" s="26">
        <v>10</v>
      </c>
      <c r="S64" s="26"/>
      <c r="T64" s="12">
        <v>1</v>
      </c>
    </row>
    <row r="65" spans="1:20" ht="12.75">
      <c r="A65" s="2">
        <f>A64+1</f>
        <v>59</v>
      </c>
      <c r="B65" s="5">
        <v>49</v>
      </c>
      <c r="C65" s="6" t="s">
        <v>61</v>
      </c>
      <c r="D65" s="7" t="s">
        <v>17</v>
      </c>
      <c r="E65" s="5">
        <v>1952</v>
      </c>
      <c r="F65" s="5" t="s">
        <v>40</v>
      </c>
      <c r="G65" s="5" t="s">
        <v>31</v>
      </c>
      <c r="H65" s="7" t="s">
        <v>62</v>
      </c>
      <c r="I65" s="7" t="s">
        <v>19</v>
      </c>
      <c r="J65" s="7" t="s">
        <v>20</v>
      </c>
      <c r="K65" s="7" t="s">
        <v>63</v>
      </c>
      <c r="L65" s="35">
        <v>49</v>
      </c>
      <c r="M65" s="6" t="s">
        <v>21</v>
      </c>
      <c r="N65" s="7" t="s">
        <v>23</v>
      </c>
      <c r="O65" s="8">
        <v>0.03366898148148148</v>
      </c>
      <c r="P65" s="8">
        <f>O65/$P$5</f>
        <v>0.003366898148148148</v>
      </c>
      <c r="Q65" s="5">
        <v>59</v>
      </c>
      <c r="R65" s="5">
        <v>11</v>
      </c>
      <c r="S65" s="5"/>
      <c r="T65" s="12">
        <v>1</v>
      </c>
    </row>
    <row r="66" spans="1:20" ht="12.75">
      <c r="A66" s="2">
        <f>A65+1</f>
        <v>60</v>
      </c>
      <c r="B66" s="26">
        <v>75</v>
      </c>
      <c r="C66" s="21" t="s">
        <v>149</v>
      </c>
      <c r="D66" s="29" t="s">
        <v>150</v>
      </c>
      <c r="E66" s="26">
        <v>1989</v>
      </c>
      <c r="F66" s="26" t="s">
        <v>48</v>
      </c>
      <c r="G66" s="26" t="s">
        <v>31</v>
      </c>
      <c r="H66" s="29" t="s">
        <v>157</v>
      </c>
      <c r="I66" s="29" t="s">
        <v>158</v>
      </c>
      <c r="J66" s="29" t="s">
        <v>151</v>
      </c>
      <c r="K66" s="29" t="s">
        <v>152</v>
      </c>
      <c r="L66" s="36">
        <v>32</v>
      </c>
      <c r="M66" s="22" t="s">
        <v>153</v>
      </c>
      <c r="N66" s="29" t="s">
        <v>23</v>
      </c>
      <c r="O66" s="70">
        <v>0.03366898148148148</v>
      </c>
      <c r="P66" s="8">
        <f>O66/$P$5</f>
        <v>0.003366898148148148</v>
      </c>
      <c r="Q66" s="26">
        <v>60</v>
      </c>
      <c r="R66" s="26">
        <v>15</v>
      </c>
      <c r="S66" s="26"/>
      <c r="T66" s="12">
        <v>1</v>
      </c>
    </row>
    <row r="67" spans="1:20" ht="12.75">
      <c r="A67" s="2">
        <f>A66+1</f>
        <v>61</v>
      </c>
      <c r="B67" s="5">
        <v>44</v>
      </c>
      <c r="C67" s="6" t="s">
        <v>32</v>
      </c>
      <c r="D67" s="7" t="s">
        <v>39</v>
      </c>
      <c r="E67" s="5">
        <v>1968</v>
      </c>
      <c r="F67" s="5" t="s">
        <v>18</v>
      </c>
      <c r="G67" s="5" t="s">
        <v>31</v>
      </c>
      <c r="H67" s="7" t="s">
        <v>33</v>
      </c>
      <c r="I67" s="7" t="s">
        <v>34</v>
      </c>
      <c r="J67" s="7" t="s">
        <v>35</v>
      </c>
      <c r="K67" s="7" t="s">
        <v>36</v>
      </c>
      <c r="L67" s="35">
        <v>10</v>
      </c>
      <c r="M67" s="6" t="s">
        <v>35</v>
      </c>
      <c r="N67" s="7" t="s">
        <v>23</v>
      </c>
      <c r="O67" s="8">
        <v>0.034305555555555554</v>
      </c>
      <c r="P67" s="8">
        <f>O67/$P$5</f>
        <v>0.0034305555555555556</v>
      </c>
      <c r="Q67" s="5">
        <v>61</v>
      </c>
      <c r="R67" s="5">
        <v>14</v>
      </c>
      <c r="S67" s="5"/>
      <c r="T67" s="12">
        <v>1</v>
      </c>
    </row>
    <row r="68" spans="1:20" ht="12.75">
      <c r="A68" s="40">
        <f>A67+1</f>
        <v>62</v>
      </c>
      <c r="B68" s="47">
        <v>62</v>
      </c>
      <c r="C68" s="48" t="s">
        <v>86</v>
      </c>
      <c r="D68" s="49" t="s">
        <v>87</v>
      </c>
      <c r="E68" s="47">
        <v>1987</v>
      </c>
      <c r="F68" s="47" t="s">
        <v>88</v>
      </c>
      <c r="G68" s="47" t="s">
        <v>55</v>
      </c>
      <c r="H68" s="49" t="s">
        <v>89</v>
      </c>
      <c r="I68" s="49" t="s">
        <v>42</v>
      </c>
      <c r="J68" s="49" t="s">
        <v>43</v>
      </c>
      <c r="K68" s="49" t="s">
        <v>57</v>
      </c>
      <c r="L68" s="50">
        <v>18</v>
      </c>
      <c r="M68" s="51" t="s">
        <v>51</v>
      </c>
      <c r="N68" s="49" t="s">
        <v>45</v>
      </c>
      <c r="O68" s="71">
        <v>0.034479166666666665</v>
      </c>
      <c r="P68" s="45">
        <f>O68/$P$5</f>
        <v>0.0034479166666666664</v>
      </c>
      <c r="Q68" s="47">
        <v>62</v>
      </c>
      <c r="R68" s="47">
        <v>1</v>
      </c>
      <c r="S68" s="47">
        <v>11</v>
      </c>
      <c r="T68" s="46">
        <v>1</v>
      </c>
    </row>
    <row r="69" spans="1:20" ht="12.75">
      <c r="A69" s="2">
        <f>A68+1</f>
        <v>63</v>
      </c>
      <c r="B69" s="26">
        <v>56</v>
      </c>
      <c r="C69" s="21" t="s">
        <v>80</v>
      </c>
      <c r="D69" s="29" t="s">
        <v>65</v>
      </c>
      <c r="E69" s="26">
        <v>1982</v>
      </c>
      <c r="F69" s="26" t="s">
        <v>66</v>
      </c>
      <c r="G69" s="26" t="s">
        <v>31</v>
      </c>
      <c r="H69" s="29" t="s">
        <v>81</v>
      </c>
      <c r="I69" s="29" t="s">
        <v>82</v>
      </c>
      <c r="J69" s="29" t="s">
        <v>83</v>
      </c>
      <c r="K69" s="29" t="s">
        <v>84</v>
      </c>
      <c r="L69" s="32" t="s">
        <v>85</v>
      </c>
      <c r="M69" s="22" t="s">
        <v>83</v>
      </c>
      <c r="N69" s="29" t="s">
        <v>23</v>
      </c>
      <c r="O69" s="70">
        <v>0.03453703703703704</v>
      </c>
      <c r="P69" s="8">
        <f>O69/$P$5</f>
        <v>0.003453703703703704</v>
      </c>
      <c r="Q69" s="26">
        <v>63</v>
      </c>
      <c r="R69" s="26">
        <v>7</v>
      </c>
      <c r="S69" s="26"/>
      <c r="T69" s="12">
        <v>1</v>
      </c>
    </row>
    <row r="70" spans="1:20" ht="12.75">
      <c r="A70" s="2">
        <f>A69+1</f>
        <v>64</v>
      </c>
      <c r="B70" s="26">
        <v>126</v>
      </c>
      <c r="C70" s="21" t="s">
        <v>142</v>
      </c>
      <c r="D70" s="29" t="s">
        <v>38</v>
      </c>
      <c r="E70" s="26">
        <v>1935</v>
      </c>
      <c r="F70" s="26" t="s">
        <v>40</v>
      </c>
      <c r="G70" s="26" t="s">
        <v>31</v>
      </c>
      <c r="H70" s="29" t="s">
        <v>355</v>
      </c>
      <c r="I70" s="29" t="s">
        <v>343</v>
      </c>
      <c r="J70" s="29" t="s">
        <v>344</v>
      </c>
      <c r="K70" s="29" t="s">
        <v>345</v>
      </c>
      <c r="L70" s="36">
        <v>2</v>
      </c>
      <c r="M70" s="22" t="s">
        <v>346</v>
      </c>
      <c r="N70" s="29" t="s">
        <v>23</v>
      </c>
      <c r="O70" s="70">
        <v>0.03456018518518519</v>
      </c>
      <c r="P70" s="8">
        <f>O70/$P$5</f>
        <v>0.003456018518518519</v>
      </c>
      <c r="Q70" s="26">
        <v>64</v>
      </c>
      <c r="R70" s="26">
        <v>12</v>
      </c>
      <c r="S70" s="26"/>
      <c r="T70" s="12">
        <v>1</v>
      </c>
    </row>
    <row r="71" spans="1:20" ht="12.75">
      <c r="A71" s="40">
        <f>A70+1</f>
        <v>65</v>
      </c>
      <c r="B71" s="47">
        <v>120</v>
      </c>
      <c r="C71" s="48" t="s">
        <v>283</v>
      </c>
      <c r="D71" s="49" t="s">
        <v>284</v>
      </c>
      <c r="E71" s="47">
        <v>1964</v>
      </c>
      <c r="F71" s="47" t="s">
        <v>54</v>
      </c>
      <c r="G71" s="47" t="s">
        <v>55</v>
      </c>
      <c r="H71" s="49" t="s">
        <v>285</v>
      </c>
      <c r="I71" s="49" t="s">
        <v>286</v>
      </c>
      <c r="J71" s="49" t="s">
        <v>287</v>
      </c>
      <c r="K71" s="49" t="s">
        <v>288</v>
      </c>
      <c r="L71" s="50" t="s">
        <v>289</v>
      </c>
      <c r="M71" s="51" t="s">
        <v>287</v>
      </c>
      <c r="N71" s="49" t="s">
        <v>23</v>
      </c>
      <c r="O71" s="71">
        <v>0.035381944444444445</v>
      </c>
      <c r="P71" s="45">
        <f>O71/$P$5</f>
        <v>0.0035381944444444445</v>
      </c>
      <c r="Q71" s="47">
        <v>65</v>
      </c>
      <c r="R71" s="47">
        <v>1</v>
      </c>
      <c r="S71" s="47"/>
      <c r="T71" s="46">
        <v>1</v>
      </c>
    </row>
    <row r="72" spans="1:20" ht="12.75">
      <c r="A72" s="40">
        <f>A71+1</f>
        <v>66</v>
      </c>
      <c r="B72" s="47">
        <v>127</v>
      </c>
      <c r="C72" s="48" t="s">
        <v>356</v>
      </c>
      <c r="D72" s="49" t="s">
        <v>357</v>
      </c>
      <c r="E72" s="47">
        <v>1982</v>
      </c>
      <c r="F72" s="47" t="s">
        <v>261</v>
      </c>
      <c r="G72" s="47" t="s">
        <v>55</v>
      </c>
      <c r="H72" s="49" t="s">
        <v>358</v>
      </c>
      <c r="I72" s="49" t="s">
        <v>42</v>
      </c>
      <c r="J72" s="49" t="s">
        <v>43</v>
      </c>
      <c r="K72" s="49" t="s">
        <v>63</v>
      </c>
      <c r="L72" s="50" t="s">
        <v>359</v>
      </c>
      <c r="M72" s="51" t="s">
        <v>43</v>
      </c>
      <c r="N72" s="49" t="s">
        <v>45</v>
      </c>
      <c r="O72" s="71">
        <v>0.03606481481481481</v>
      </c>
      <c r="P72" s="45">
        <f>O72/$P$5</f>
        <v>0.0036064814814814813</v>
      </c>
      <c r="Q72" s="47">
        <v>66</v>
      </c>
      <c r="R72" s="47">
        <v>2</v>
      </c>
      <c r="S72" s="47">
        <v>12</v>
      </c>
      <c r="T72" s="46">
        <v>1</v>
      </c>
    </row>
    <row r="73" spans="1:20" ht="12.75">
      <c r="A73" s="2">
        <f>A72+1</f>
        <v>67</v>
      </c>
      <c r="B73" s="26">
        <v>85</v>
      </c>
      <c r="C73" s="21" t="s">
        <v>206</v>
      </c>
      <c r="D73" s="29" t="s">
        <v>207</v>
      </c>
      <c r="E73" s="26">
        <v>1966</v>
      </c>
      <c r="F73" s="26" t="s">
        <v>72</v>
      </c>
      <c r="G73" s="26" t="s">
        <v>31</v>
      </c>
      <c r="H73" s="29" t="s">
        <v>208</v>
      </c>
      <c r="I73" s="29" t="s">
        <v>138</v>
      </c>
      <c r="J73" s="29" t="s">
        <v>139</v>
      </c>
      <c r="K73" s="29" t="s">
        <v>140</v>
      </c>
      <c r="L73" s="36">
        <v>1</v>
      </c>
      <c r="M73" s="22" t="s">
        <v>139</v>
      </c>
      <c r="N73" s="29" t="s">
        <v>23</v>
      </c>
      <c r="O73" s="70">
        <v>0.03625</v>
      </c>
      <c r="P73" s="8">
        <f>O73/$P$5</f>
        <v>0.0036249999999999998</v>
      </c>
      <c r="Q73" s="26">
        <v>67</v>
      </c>
      <c r="R73" s="26">
        <v>14</v>
      </c>
      <c r="S73" s="26"/>
      <c r="T73" s="12">
        <v>1</v>
      </c>
    </row>
    <row r="74" spans="1:20" ht="12.75">
      <c r="A74" s="40">
        <f>A73+1</f>
        <v>68</v>
      </c>
      <c r="B74" s="47">
        <v>72</v>
      </c>
      <c r="C74" s="48" t="s">
        <v>130</v>
      </c>
      <c r="D74" s="49" t="s">
        <v>131</v>
      </c>
      <c r="E74" s="47">
        <v>1959</v>
      </c>
      <c r="F74" s="47" t="s">
        <v>54</v>
      </c>
      <c r="G74" s="47" t="s">
        <v>55</v>
      </c>
      <c r="H74" s="49" t="s">
        <v>137</v>
      </c>
      <c r="I74" s="49" t="s">
        <v>112</v>
      </c>
      <c r="J74" s="49" t="s">
        <v>113</v>
      </c>
      <c r="K74" s="49" t="s">
        <v>132</v>
      </c>
      <c r="L74" s="50" t="s">
        <v>133</v>
      </c>
      <c r="M74" s="51" t="s">
        <v>116</v>
      </c>
      <c r="N74" s="49" t="s">
        <v>23</v>
      </c>
      <c r="O74" s="71">
        <v>0.03774305555555556</v>
      </c>
      <c r="P74" s="45">
        <f>O74/$P$5</f>
        <v>0.003774305555555556</v>
      </c>
      <c r="Q74" s="47">
        <v>68</v>
      </c>
      <c r="R74" s="47">
        <v>2</v>
      </c>
      <c r="S74" s="47"/>
      <c r="T74" s="46">
        <v>1</v>
      </c>
    </row>
    <row r="75" spans="1:20" ht="12.75">
      <c r="A75" s="2">
        <f>A74+1</f>
        <v>69</v>
      </c>
      <c r="B75" s="26">
        <v>71</v>
      </c>
      <c r="C75" s="21" t="s">
        <v>110</v>
      </c>
      <c r="D75" s="29" t="s">
        <v>39</v>
      </c>
      <c r="E75" s="26">
        <v>1951</v>
      </c>
      <c r="F75" s="26" t="s">
        <v>40</v>
      </c>
      <c r="G75" s="26" t="s">
        <v>31</v>
      </c>
      <c r="H75" s="29" t="s">
        <v>111</v>
      </c>
      <c r="I75" s="29" t="s">
        <v>112</v>
      </c>
      <c r="J75" s="29" t="s">
        <v>113</v>
      </c>
      <c r="K75" s="29" t="s">
        <v>114</v>
      </c>
      <c r="L75" s="36" t="s">
        <v>115</v>
      </c>
      <c r="M75" s="22" t="s">
        <v>116</v>
      </c>
      <c r="N75" s="29" t="s">
        <v>23</v>
      </c>
      <c r="O75" s="70">
        <v>0.03775462962962963</v>
      </c>
      <c r="P75" s="8">
        <f>O75/$P$5</f>
        <v>0.003775462962962963</v>
      </c>
      <c r="Q75" s="26">
        <v>69</v>
      </c>
      <c r="R75" s="26">
        <v>13</v>
      </c>
      <c r="S75" s="26"/>
      <c r="T75" s="12">
        <v>1</v>
      </c>
    </row>
    <row r="76" spans="1:20" ht="12.75">
      <c r="A76" s="2">
        <f>A75+1</f>
        <v>70</v>
      </c>
      <c r="B76" s="26">
        <v>76</v>
      </c>
      <c r="C76" s="21" t="s">
        <v>146</v>
      </c>
      <c r="D76" s="29" t="s">
        <v>78</v>
      </c>
      <c r="E76" s="26">
        <v>1939</v>
      </c>
      <c r="F76" s="26" t="s">
        <v>40</v>
      </c>
      <c r="G76" s="26" t="s">
        <v>31</v>
      </c>
      <c r="H76" s="29" t="s">
        <v>147</v>
      </c>
      <c r="I76" s="29" t="s">
        <v>112</v>
      </c>
      <c r="J76" s="29" t="s">
        <v>113</v>
      </c>
      <c r="K76" s="29" t="s">
        <v>148</v>
      </c>
      <c r="L76" s="36">
        <v>13</v>
      </c>
      <c r="M76" s="22" t="s">
        <v>116</v>
      </c>
      <c r="N76" s="29" t="s">
        <v>23</v>
      </c>
      <c r="O76" s="70">
        <v>0.03775462962962963</v>
      </c>
      <c r="P76" s="8">
        <f>O76/$P$5</f>
        <v>0.003775462962962963</v>
      </c>
      <c r="Q76" s="26">
        <v>70</v>
      </c>
      <c r="R76" s="26">
        <v>14</v>
      </c>
      <c r="S76" s="26"/>
      <c r="T76" s="12">
        <v>1</v>
      </c>
    </row>
    <row r="77" spans="1:20" ht="12.75">
      <c r="A77" s="40">
        <f>A76+1</f>
        <v>71</v>
      </c>
      <c r="B77" s="41">
        <v>58</v>
      </c>
      <c r="C77" s="42" t="s">
        <v>52</v>
      </c>
      <c r="D77" s="43" t="s">
        <v>53</v>
      </c>
      <c r="E77" s="41">
        <v>1958</v>
      </c>
      <c r="F77" s="41" t="s">
        <v>54</v>
      </c>
      <c r="G77" s="41" t="s">
        <v>55</v>
      </c>
      <c r="H77" s="43" t="s">
        <v>56</v>
      </c>
      <c r="I77" s="43" t="s">
        <v>42</v>
      </c>
      <c r="J77" s="43" t="s">
        <v>43</v>
      </c>
      <c r="K77" s="43" t="s">
        <v>58</v>
      </c>
      <c r="L77" s="44" t="s">
        <v>59</v>
      </c>
      <c r="M77" s="42" t="s">
        <v>51</v>
      </c>
      <c r="N77" s="43" t="s">
        <v>60</v>
      </c>
      <c r="O77" s="45">
        <v>0.038738425925925926</v>
      </c>
      <c r="P77" s="45">
        <f>O77/$P$5</f>
        <v>0.003873842592592593</v>
      </c>
      <c r="Q77" s="41">
        <v>71</v>
      </c>
      <c r="R77" s="41">
        <v>3</v>
      </c>
      <c r="S77" s="41">
        <v>13</v>
      </c>
      <c r="T77" s="46">
        <v>1</v>
      </c>
    </row>
    <row r="78" spans="1:20" ht="12.75">
      <c r="A78" s="2">
        <f>A77+1</f>
        <v>72</v>
      </c>
      <c r="B78" s="26">
        <v>121</v>
      </c>
      <c r="C78" s="21" t="s">
        <v>335</v>
      </c>
      <c r="D78" s="29" t="s">
        <v>336</v>
      </c>
      <c r="E78" s="26">
        <v>1960</v>
      </c>
      <c r="F78" s="26" t="s">
        <v>72</v>
      </c>
      <c r="G78" s="26" t="s">
        <v>31</v>
      </c>
      <c r="H78" s="29" t="s">
        <v>337</v>
      </c>
      <c r="I78" s="29" t="s">
        <v>42</v>
      </c>
      <c r="J78" s="29" t="s">
        <v>43</v>
      </c>
      <c r="K78" s="29" t="s">
        <v>338</v>
      </c>
      <c r="L78" s="36">
        <v>10</v>
      </c>
      <c r="M78" s="22" t="s">
        <v>43</v>
      </c>
      <c r="N78" s="29" t="s">
        <v>45</v>
      </c>
      <c r="O78" s="70">
        <v>0.038738425925925926</v>
      </c>
      <c r="P78" s="8">
        <f>O78/$P$5</f>
        <v>0.003873842592592593</v>
      </c>
      <c r="Q78" s="26">
        <v>72</v>
      </c>
      <c r="R78" s="26">
        <v>15</v>
      </c>
      <c r="S78" s="26">
        <v>14</v>
      </c>
      <c r="T78" s="12">
        <v>1</v>
      </c>
    </row>
    <row r="79" spans="1:20" ht="12.75">
      <c r="A79" s="40">
        <f>A78+1</f>
        <v>73</v>
      </c>
      <c r="B79" s="47">
        <v>123</v>
      </c>
      <c r="C79" s="48" t="s">
        <v>339</v>
      </c>
      <c r="D79" s="49" t="s">
        <v>340</v>
      </c>
      <c r="E79" s="47">
        <v>1944</v>
      </c>
      <c r="F79" s="47" t="s">
        <v>341</v>
      </c>
      <c r="G79" s="47" t="s">
        <v>55</v>
      </c>
      <c r="H79" s="49" t="s">
        <v>342</v>
      </c>
      <c r="I79" s="49" t="s">
        <v>343</v>
      </c>
      <c r="J79" s="49" t="s">
        <v>344</v>
      </c>
      <c r="K79" s="49" t="s">
        <v>345</v>
      </c>
      <c r="L79" s="50">
        <v>2</v>
      </c>
      <c r="M79" s="51" t="s">
        <v>346</v>
      </c>
      <c r="N79" s="49" t="s">
        <v>23</v>
      </c>
      <c r="O79" s="71">
        <v>0.04171296296296296</v>
      </c>
      <c r="P79" s="45">
        <f>O79/$P$5</f>
        <v>0.004171296296296296</v>
      </c>
      <c r="Q79" s="47">
        <v>73</v>
      </c>
      <c r="R79" s="47">
        <v>1</v>
      </c>
      <c r="S79" s="47"/>
      <c r="T79" s="46">
        <v>1</v>
      </c>
    </row>
    <row r="80" spans="1:20" ht="12.75">
      <c r="A80" s="73">
        <f>A79+1</f>
        <v>74</v>
      </c>
      <c r="B80" s="47">
        <v>129</v>
      </c>
      <c r="C80" s="48" t="s">
        <v>361</v>
      </c>
      <c r="D80" s="49" t="s">
        <v>362</v>
      </c>
      <c r="E80" s="47">
        <v>1959</v>
      </c>
      <c r="F80" s="47" t="s">
        <v>54</v>
      </c>
      <c r="G80" s="47" t="s">
        <v>55</v>
      </c>
      <c r="H80" s="49" t="s">
        <v>363</v>
      </c>
      <c r="I80" s="49" t="s">
        <v>42</v>
      </c>
      <c r="J80" s="49" t="s">
        <v>43</v>
      </c>
      <c r="K80" s="49" t="s">
        <v>44</v>
      </c>
      <c r="L80" s="50">
        <v>10</v>
      </c>
      <c r="M80" s="51" t="s">
        <v>43</v>
      </c>
      <c r="N80" s="49" t="s">
        <v>45</v>
      </c>
      <c r="O80" s="71">
        <v>0.043356481481481475</v>
      </c>
      <c r="P80" s="45">
        <f>O80/$P$5</f>
        <v>0.0043356481481481475</v>
      </c>
      <c r="Q80" s="47">
        <v>74</v>
      </c>
      <c r="R80" s="47">
        <v>4</v>
      </c>
      <c r="S80" s="47">
        <v>15</v>
      </c>
      <c r="T80" s="46">
        <v>1</v>
      </c>
    </row>
    <row r="81" spans="1:20" ht="12.75">
      <c r="A81" s="2">
        <f>A80+1</f>
        <v>75</v>
      </c>
      <c r="B81" s="26"/>
      <c r="C81" s="21"/>
      <c r="D81" s="29"/>
      <c r="E81" s="26"/>
      <c r="F81" s="26"/>
      <c r="G81" s="26"/>
      <c r="H81" s="29"/>
      <c r="I81" s="29"/>
      <c r="J81" s="29"/>
      <c r="K81" s="29"/>
      <c r="L81" s="36"/>
      <c r="M81" s="22"/>
      <c r="N81" s="29"/>
      <c r="O81" s="26"/>
      <c r="P81" s="8">
        <f>O81/$P$5</f>
        <v>0</v>
      </c>
      <c r="Q81" s="26"/>
      <c r="R81" s="26"/>
      <c r="S81" s="26"/>
      <c r="T81" s="12"/>
    </row>
    <row r="82" spans="1:20" ht="12.75">
      <c r="A82" s="2">
        <f>A81+1</f>
        <v>76</v>
      </c>
      <c r="B82" s="26"/>
      <c r="C82" s="21"/>
      <c r="D82" s="29"/>
      <c r="E82" s="26"/>
      <c r="F82" s="26"/>
      <c r="G82" s="26"/>
      <c r="H82" s="29"/>
      <c r="I82" s="29"/>
      <c r="J82" s="29"/>
      <c r="K82" s="29"/>
      <c r="L82" s="36"/>
      <c r="M82" s="22"/>
      <c r="N82" s="29"/>
      <c r="O82" s="26"/>
      <c r="P82" s="8">
        <f>O82/$P$5</f>
        <v>0</v>
      </c>
      <c r="Q82" s="26"/>
      <c r="R82" s="26"/>
      <c r="S82" s="26"/>
      <c r="T82" s="12"/>
    </row>
    <row r="83" spans="1:20" ht="12.75">
      <c r="A83" s="2">
        <f>A82+1</f>
        <v>77</v>
      </c>
      <c r="B83" s="26"/>
      <c r="C83" s="21"/>
      <c r="D83" s="29"/>
      <c r="E83" s="26"/>
      <c r="F83" s="26"/>
      <c r="G83" s="26"/>
      <c r="H83" s="29"/>
      <c r="I83" s="29"/>
      <c r="J83" s="29"/>
      <c r="K83" s="29"/>
      <c r="L83" s="36"/>
      <c r="M83" s="22"/>
      <c r="N83" s="29"/>
      <c r="O83" s="26"/>
      <c r="P83" s="8">
        <f>O83/$P$5</f>
        <v>0</v>
      </c>
      <c r="Q83" s="26"/>
      <c r="R83" s="26"/>
      <c r="S83" s="26"/>
      <c r="T83" s="12"/>
    </row>
    <row r="84" spans="1:20" ht="12.75">
      <c r="A84" s="2">
        <f>A83+1</f>
        <v>78</v>
      </c>
      <c r="B84" s="63"/>
      <c r="C84" s="64"/>
      <c r="D84" s="65"/>
      <c r="E84" s="63"/>
      <c r="F84" s="63"/>
      <c r="G84" s="63"/>
      <c r="H84" s="65"/>
      <c r="I84" s="65"/>
      <c r="J84" s="65"/>
      <c r="K84" s="65"/>
      <c r="L84" s="66"/>
      <c r="M84" s="67"/>
      <c r="N84" s="65"/>
      <c r="O84" s="63"/>
      <c r="P84" s="68"/>
      <c r="Q84" s="63"/>
      <c r="R84" s="63"/>
      <c r="S84" s="63"/>
      <c r="T84" s="69"/>
    </row>
    <row r="85" spans="1:20" ht="13.5" thickBot="1">
      <c r="A85" s="13">
        <v>79</v>
      </c>
      <c r="B85" s="27"/>
      <c r="C85" s="23"/>
      <c r="D85" s="30"/>
      <c r="E85" s="27"/>
      <c r="F85" s="27"/>
      <c r="G85" s="27"/>
      <c r="H85" s="30"/>
      <c r="I85" s="30"/>
      <c r="J85" s="30"/>
      <c r="K85" s="30"/>
      <c r="L85" s="37"/>
      <c r="M85" s="24"/>
      <c r="N85" s="30"/>
      <c r="O85" s="27"/>
      <c r="P85" s="14">
        <f>O85/$P$5</f>
        <v>0</v>
      </c>
      <c r="Q85" s="27"/>
      <c r="R85" s="27"/>
      <c r="S85" s="27"/>
      <c r="T85" s="25"/>
    </row>
    <row r="86" ht="12.75">
      <c r="R86" s="31" t="s">
        <v>379</v>
      </c>
    </row>
  </sheetData>
  <autoFilter ref="A6:T86"/>
  <printOptions/>
  <pageMargins left="0.31" right="0.46" top="0.21" bottom="0.19" header="0.14" footer="0.13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jszafarczyk</dc:creator>
  <cp:keywords/>
  <dc:description/>
  <cp:lastModifiedBy>Gość</cp:lastModifiedBy>
  <cp:lastPrinted>2006-05-27T14:04:51Z</cp:lastPrinted>
  <dcterms:created xsi:type="dcterms:W3CDTF">2006-05-24T13:40:41Z</dcterms:created>
  <dcterms:modified xsi:type="dcterms:W3CDTF">2006-05-27T17:09:41Z</dcterms:modified>
  <cp:category/>
  <cp:version/>
  <cp:contentType/>
  <cp:contentStatus/>
</cp:coreProperties>
</file>